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files.biossys.oregonstate.edu\Home\hayesp\430_18\Lectures 18\Unit 5\"/>
    </mc:Choice>
  </mc:AlternateContent>
  <bookViews>
    <workbookView xWindow="0" yWindow="0" windowWidth="28800" windowHeight="155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23" i="1" l="1"/>
  <c r="D22" i="1"/>
  <c r="D20" i="1"/>
  <c r="D19" i="1"/>
  <c r="D17" i="1"/>
  <c r="D16" i="1"/>
  <c r="D13" i="1"/>
  <c r="D12" i="1"/>
  <c r="D9" i="1"/>
  <c r="D7" i="1"/>
  <c r="D6" i="1"/>
</calcChain>
</file>

<file path=xl/sharedStrings.xml><?xml version="1.0" encoding="utf-8"?>
<sst xmlns="http://schemas.openxmlformats.org/spreadsheetml/2006/main" count="15" uniqueCount="5">
  <si>
    <t>Haldane</t>
  </si>
  <si>
    <t>Kosambi</t>
  </si>
  <si>
    <t>% recombination</t>
  </si>
  <si>
    <t>cM</t>
  </si>
  <si>
    <t>cM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</si>
</sst>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2" fillId="0" borderId="0" xfId="0" applyNumberFormat="1" applyFont="1" applyBorder="1" applyAlignment="1">
      <alignment horizontal="left"/>
    </xf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28"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23"/>
  <sheetViews>
    <sheetView tabSelected="1" workbookViewId="0">
      <selection activeCell="D11" sqref="D11"/>
    </sheetView>
  </sheetViews>
  <sheetFormatPr defaultRowHeight="15" x14ac:dyDescent="0.25"/>
  <cols>
    <col min="3" max="3" width="17.85546875" customWidth="1"/>
  </cols>
  <sheetData>
    <row r="5" spans="3:5" x14ac:dyDescent="0.25">
      <c r="C5" s="3" t="s">
        <v>2</v>
      </c>
      <c r="D5" s="3" t="s">
        <v>3</v>
      </c>
      <c r="E5" s="3" t="s">
        <v>4</v>
      </c>
    </row>
    <row r="6" spans="3:5" x14ac:dyDescent="0.25">
      <c r="C6">
        <v>1</v>
      </c>
      <c r="D6" s="1">
        <f>-(0.5*LN(1-2*0.01))*100</f>
        <v>1.0101353658759733</v>
      </c>
      <c r="E6" s="1" t="s">
        <v>0</v>
      </c>
    </row>
    <row r="7" spans="3:5" x14ac:dyDescent="0.25">
      <c r="D7" s="1">
        <f>(0.25*LN((1+2*0.01)/(1-2*0.01)))*100</f>
        <v>1.0001333653424802</v>
      </c>
      <c r="E7" s="1" t="s">
        <v>1</v>
      </c>
    </row>
    <row r="8" spans="3:5" x14ac:dyDescent="0.25">
      <c r="D8" s="2"/>
    </row>
    <row r="9" spans="3:5" x14ac:dyDescent="0.25">
      <c r="C9">
        <v>10</v>
      </c>
      <c r="D9" s="1">
        <f>(-0.5*LN(1-2*0.1))*100</f>
        <v>11.157177565710485</v>
      </c>
      <c r="E9" s="1" t="s">
        <v>0</v>
      </c>
    </row>
    <row r="10" spans="3:5" x14ac:dyDescent="0.25">
      <c r="D10" s="1">
        <f>0.25*LN((1+2*0.1)/(1-2*0.1))*100</f>
        <v>10.136627702704105</v>
      </c>
      <c r="E10" s="1" t="s">
        <v>1</v>
      </c>
    </row>
    <row r="11" spans="3:5" x14ac:dyDescent="0.25">
      <c r="D11" s="1"/>
    </row>
    <row r="12" spans="3:5" x14ac:dyDescent="0.25">
      <c r="C12">
        <v>20</v>
      </c>
      <c r="D12" s="1">
        <f>(-0.5*LN(1-2*0.2))*100</f>
        <v>25.541281188299536</v>
      </c>
      <c r="E12" s="1" t="s">
        <v>0</v>
      </c>
    </row>
    <row r="13" spans="3:5" x14ac:dyDescent="0.25">
      <c r="D13" s="1">
        <f>(0.25*LN((1+2*0.2)/(1-2*0.2)))*100</f>
        <v>21.182446509680091</v>
      </c>
      <c r="E13" s="1" t="s">
        <v>1</v>
      </c>
    </row>
    <row r="14" spans="3:5" x14ac:dyDescent="0.25">
      <c r="D14" s="1"/>
    </row>
    <row r="15" spans="3:5" x14ac:dyDescent="0.25">
      <c r="D15" s="1"/>
    </row>
    <row r="16" spans="3:5" x14ac:dyDescent="0.25">
      <c r="C16">
        <v>30</v>
      </c>
      <c r="D16" s="1">
        <f>(-0.5*LN(1-2*0.3))*100</f>
        <v>45.81453659370775</v>
      </c>
      <c r="E16" s="1" t="s">
        <v>0</v>
      </c>
    </row>
    <row r="17" spans="3:5" x14ac:dyDescent="0.25">
      <c r="D17" s="1">
        <f>(0.25*LN((1+2*0.3)/(1-2*0.3)))*100</f>
        <v>34.657359027997266</v>
      </c>
      <c r="E17" s="1" t="s">
        <v>1</v>
      </c>
    </row>
    <row r="18" spans="3:5" x14ac:dyDescent="0.25">
      <c r="D18" s="1"/>
    </row>
    <row r="19" spans="3:5" x14ac:dyDescent="0.25">
      <c r="C19">
        <v>40</v>
      </c>
      <c r="D19" s="1">
        <f>(-0.5*LN(1-2*0.4))*100</f>
        <v>80.471895621705031</v>
      </c>
      <c r="E19" s="1" t="s">
        <v>0</v>
      </c>
    </row>
    <row r="20" spans="3:5" x14ac:dyDescent="0.25">
      <c r="D20" s="1">
        <f>(0.25*LN((1+2*0.4)/(1-2*0.4)))*100</f>
        <v>54.930614433405488</v>
      </c>
      <c r="E20" s="1" t="s">
        <v>1</v>
      </c>
    </row>
    <row r="21" spans="3:5" x14ac:dyDescent="0.25">
      <c r="D21" s="2"/>
    </row>
    <row r="22" spans="3:5" x14ac:dyDescent="0.25">
      <c r="C22">
        <v>50</v>
      </c>
      <c r="D22" s="1" t="e">
        <f>-0.5*LN(1-2*0.5)</f>
        <v>#NUM!</v>
      </c>
      <c r="E22" s="1" t="s">
        <v>0</v>
      </c>
    </row>
    <row r="23" spans="3:5" x14ac:dyDescent="0.25">
      <c r="D23" s="1" t="e">
        <f>0.25*LN((1+2*0.5)/(1-2*0.5))</f>
        <v>#DIV/0!</v>
      </c>
      <c r="E23" s="1" t="s">
        <v>1</v>
      </c>
    </row>
  </sheetData>
  <conditionalFormatting sqref="D6:E7">
    <cfRule type="cellIs" dxfId="27" priority="27" stopIfTrue="1" operator="equal">
      <formula>"d"</formula>
    </cfRule>
    <cfRule type="cellIs" dxfId="26" priority="28" stopIfTrue="1" operator="equal">
      <formula>"r"</formula>
    </cfRule>
  </conditionalFormatting>
  <conditionalFormatting sqref="D11">
    <cfRule type="cellIs" dxfId="25" priority="25" stopIfTrue="1" operator="equal">
      <formula>"d"</formula>
    </cfRule>
    <cfRule type="cellIs" dxfId="24" priority="26" stopIfTrue="1" operator="equal">
      <formula>"r"</formula>
    </cfRule>
  </conditionalFormatting>
  <conditionalFormatting sqref="D14:D15">
    <cfRule type="cellIs" dxfId="23" priority="23" stopIfTrue="1" operator="equal">
      <formula>"d"</formula>
    </cfRule>
    <cfRule type="cellIs" dxfId="22" priority="24" stopIfTrue="1" operator="equal">
      <formula>"r"</formula>
    </cfRule>
  </conditionalFormatting>
  <conditionalFormatting sqref="D18">
    <cfRule type="cellIs" dxfId="21" priority="21" stopIfTrue="1" operator="equal">
      <formula>"d"</formula>
    </cfRule>
    <cfRule type="cellIs" dxfId="20" priority="22" stopIfTrue="1" operator="equal">
      <formula>"r"</formula>
    </cfRule>
  </conditionalFormatting>
  <conditionalFormatting sqref="D9:D10">
    <cfRule type="cellIs" dxfId="19" priority="19" stopIfTrue="1" operator="equal">
      <formula>"d"</formula>
    </cfRule>
    <cfRule type="cellIs" dxfId="18" priority="20" stopIfTrue="1" operator="equal">
      <formula>"r"</formula>
    </cfRule>
  </conditionalFormatting>
  <conditionalFormatting sqref="D12:D13">
    <cfRule type="cellIs" dxfId="17" priority="17" stopIfTrue="1" operator="equal">
      <formula>"d"</formula>
    </cfRule>
    <cfRule type="cellIs" dxfId="16" priority="18" stopIfTrue="1" operator="equal">
      <formula>"r"</formula>
    </cfRule>
  </conditionalFormatting>
  <conditionalFormatting sqref="D16:D17">
    <cfRule type="cellIs" dxfId="15" priority="15" stopIfTrue="1" operator="equal">
      <formula>"d"</formula>
    </cfRule>
    <cfRule type="cellIs" dxfId="14" priority="16" stopIfTrue="1" operator="equal">
      <formula>"r"</formula>
    </cfRule>
  </conditionalFormatting>
  <conditionalFormatting sqref="D19:D20">
    <cfRule type="cellIs" dxfId="13" priority="13" stopIfTrue="1" operator="equal">
      <formula>"d"</formula>
    </cfRule>
    <cfRule type="cellIs" dxfId="12" priority="14" stopIfTrue="1" operator="equal">
      <formula>"r"</formula>
    </cfRule>
  </conditionalFormatting>
  <conditionalFormatting sqref="D22:D23">
    <cfRule type="cellIs" dxfId="11" priority="11" stopIfTrue="1" operator="equal">
      <formula>"d"</formula>
    </cfRule>
    <cfRule type="cellIs" dxfId="10" priority="12" stopIfTrue="1" operator="equal">
      <formula>"r"</formula>
    </cfRule>
  </conditionalFormatting>
  <conditionalFormatting sqref="E9:E10">
    <cfRule type="cellIs" dxfId="9" priority="9" stopIfTrue="1" operator="equal">
      <formula>"d"</formula>
    </cfRule>
    <cfRule type="cellIs" dxfId="8" priority="10" stopIfTrue="1" operator="equal">
      <formula>"r"</formula>
    </cfRule>
  </conditionalFormatting>
  <conditionalFormatting sqref="E12:E13">
    <cfRule type="cellIs" dxfId="7" priority="7" stopIfTrue="1" operator="equal">
      <formula>"d"</formula>
    </cfRule>
    <cfRule type="cellIs" dxfId="6" priority="8" stopIfTrue="1" operator="equal">
      <formula>"r"</formula>
    </cfRule>
  </conditionalFormatting>
  <conditionalFormatting sqref="E16:E17">
    <cfRule type="cellIs" dxfId="5" priority="5" stopIfTrue="1" operator="equal">
      <formula>"d"</formula>
    </cfRule>
    <cfRule type="cellIs" dxfId="4" priority="6" stopIfTrue="1" operator="equal">
      <formula>"r"</formula>
    </cfRule>
  </conditionalFormatting>
  <conditionalFormatting sqref="E19:E20">
    <cfRule type="cellIs" dxfId="3" priority="3" stopIfTrue="1" operator="equal">
      <formula>"d"</formula>
    </cfRule>
    <cfRule type="cellIs" dxfId="2" priority="4" stopIfTrue="1" operator="equal">
      <formula>"r"</formula>
    </cfRule>
  </conditionalFormatting>
  <conditionalFormatting sqref="E22:E23">
    <cfRule type="cellIs" dxfId="1" priority="1" stopIfTrue="1" operator="equal">
      <formula>"d"</formula>
    </cfRule>
    <cfRule type="cellIs" dxfId="0" priority="2" stopIfTrue="1" operator="equal">
      <formula>"r"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Services</dc:creator>
  <cp:lastModifiedBy>Client Services</cp:lastModifiedBy>
  <dcterms:created xsi:type="dcterms:W3CDTF">2018-02-21T00:01:38Z</dcterms:created>
  <dcterms:modified xsi:type="dcterms:W3CDTF">2018-02-22T23:23:46Z</dcterms:modified>
</cp:coreProperties>
</file>