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55" windowWidth="24240" windowHeight="11745" tabRatio="500" activeTab="0"/>
  </bookViews>
  <sheets>
    <sheet name="Sheet1" sheetId="1" r:id="rId1"/>
  </sheets>
  <definedNames>
    <definedName name="_xlfn.VAR.S" hidden="1">#NAME?</definedName>
  </definedNames>
  <calcPr fullCalcOnLoad="1"/>
</workbook>
</file>

<file path=xl/sharedStrings.xml><?xml version="1.0" encoding="utf-8"?>
<sst xmlns="http://schemas.openxmlformats.org/spreadsheetml/2006/main" count="469" uniqueCount="211">
  <si>
    <t>SpikeLength</t>
  </si>
  <si>
    <t>Row</t>
  </si>
  <si>
    <t>Column</t>
  </si>
  <si>
    <t>Check1</t>
  </si>
  <si>
    <t>Line</t>
  </si>
  <si>
    <t>WholePlot</t>
  </si>
  <si>
    <t>Check2</t>
  </si>
  <si>
    <t>Check3</t>
  </si>
  <si>
    <t>Check23Avg</t>
  </si>
  <si>
    <t>Subplot (Field Plot #)</t>
  </si>
  <si>
    <t>MALT-62</t>
  </si>
  <si>
    <t>MALT-162</t>
  </si>
  <si>
    <t>MALT-89</t>
  </si>
  <si>
    <t>MALT-3</t>
  </si>
  <si>
    <t>MALT-178</t>
  </si>
  <si>
    <t>MALT-83</t>
  </si>
  <si>
    <t>MALT-213</t>
  </si>
  <si>
    <t>MALT-112</t>
  </si>
  <si>
    <t>MALT-199</t>
  </si>
  <si>
    <t>MALT-172</t>
  </si>
  <si>
    <t>MALT-8</t>
  </si>
  <si>
    <t>MALT-7</t>
  </si>
  <si>
    <t>MALT-223</t>
  </si>
  <si>
    <t>MALT-204</t>
  </si>
  <si>
    <t>MALT-202</t>
  </si>
  <si>
    <t>MALT-196</t>
  </si>
  <si>
    <t>MALT-295</t>
  </si>
  <si>
    <t>MALT-38</t>
  </si>
  <si>
    <t>MALT-154</t>
  </si>
  <si>
    <t>MALT-81</t>
  </si>
  <si>
    <t>MALT-79</t>
  </si>
  <si>
    <t>MALT-34</t>
  </si>
  <si>
    <t>MALT-145</t>
  </si>
  <si>
    <t>MALT-188</t>
  </si>
  <si>
    <t>MALT-167</t>
  </si>
  <si>
    <t>MALT-220</t>
  </si>
  <si>
    <t>MALT-210</t>
  </si>
  <si>
    <t>MALT-76</t>
  </si>
  <si>
    <t>MALT-273</t>
  </si>
  <si>
    <t>MALT-84</t>
  </si>
  <si>
    <t>MALT-197</t>
  </si>
  <si>
    <t>MALT-250</t>
  </si>
  <si>
    <t>MALT-254</t>
  </si>
  <si>
    <t>MALT-215</t>
  </si>
  <si>
    <t>MALT-132</t>
  </si>
  <si>
    <t>MALT-16</t>
  </si>
  <si>
    <t>MALT-88</t>
  </si>
  <si>
    <t>MALT-282</t>
  </si>
  <si>
    <t>MALT-42</t>
  </si>
  <si>
    <t>MALT-185</t>
  </si>
  <si>
    <t>MALT-229</t>
  </si>
  <si>
    <t>MALT-9</t>
  </si>
  <si>
    <t>MALT-134</t>
  </si>
  <si>
    <t>MALT-47</t>
  </si>
  <si>
    <t>MALT-21</t>
  </si>
  <si>
    <t>MALT-249</t>
  </si>
  <si>
    <t>MALT-253</t>
  </si>
  <si>
    <t>MALT-113</t>
  </si>
  <si>
    <t>MALT-92</t>
  </si>
  <si>
    <t>MALT-144</t>
  </si>
  <si>
    <t>MALT-238</t>
  </si>
  <si>
    <t>MALT-182</t>
  </si>
  <si>
    <t>MALT-63</t>
  </si>
  <si>
    <t>MALT-52</t>
  </si>
  <si>
    <t>MALT-122</t>
  </si>
  <si>
    <t>MALT-33</t>
  </si>
  <si>
    <t>MALT-118</t>
  </si>
  <si>
    <t>MALT-43</t>
  </si>
  <si>
    <t>MALT-198</t>
  </si>
  <si>
    <t>MALT-286</t>
  </si>
  <si>
    <t>MALT-54</t>
  </si>
  <si>
    <t>MALT-24</t>
  </si>
  <si>
    <t>MALT-153</t>
  </si>
  <si>
    <t>MALT-102</t>
  </si>
  <si>
    <t>MALT-297</t>
  </si>
  <si>
    <t>MALT-124</t>
  </si>
  <si>
    <t>MALT-86</t>
  </si>
  <si>
    <t>MALT-166</t>
  </si>
  <si>
    <t>MALT-264</t>
  </si>
  <si>
    <t>MALT-175</t>
  </si>
  <si>
    <t>MALT-45</t>
  </si>
  <si>
    <t>MALT-300</t>
  </si>
  <si>
    <t>MALT-152</t>
  </si>
  <si>
    <t>MALT-150</t>
  </si>
  <si>
    <t>MALT-276</t>
  </si>
  <si>
    <t>MALT-65</t>
  </si>
  <si>
    <t>MALT-195</t>
  </si>
  <si>
    <t>MALT-193</t>
  </si>
  <si>
    <t>MALT-158</t>
  </si>
  <si>
    <t>MALT-227</t>
  </si>
  <si>
    <t>MALT-143</t>
  </si>
  <si>
    <t>MALT-174</t>
  </si>
  <si>
    <t>MALT-212</t>
  </si>
  <si>
    <t>MALT-177</t>
  </si>
  <si>
    <t>MALT-56</t>
  </si>
  <si>
    <t>MALT-101</t>
  </si>
  <si>
    <t>MALT-133</t>
  </si>
  <si>
    <t>MALT-74</t>
  </si>
  <si>
    <t>MALT-55</t>
  </si>
  <si>
    <t>MALT-99</t>
  </si>
  <si>
    <t>MALT-236</t>
  </si>
  <si>
    <t>MALT-239</t>
  </si>
  <si>
    <t>MALT-125</t>
  </si>
  <si>
    <t>MALT-2</t>
  </si>
  <si>
    <t>MALT-129</t>
  </si>
  <si>
    <t>MALT-200</t>
  </si>
  <si>
    <t>MALT-78</t>
  </si>
  <si>
    <t>MALT-164</t>
  </si>
  <si>
    <t>MALT-191</t>
  </si>
  <si>
    <t>MALT-106</t>
  </si>
  <si>
    <t>MALT-128</t>
  </si>
  <si>
    <t>MALT-232</t>
  </si>
  <si>
    <t>MALT-60</t>
  </si>
  <si>
    <t>MALT-61</t>
  </si>
  <si>
    <t>MALT-224</t>
  </si>
  <si>
    <t>MALT-130</t>
  </si>
  <si>
    <t>MALT-109</t>
  </si>
  <si>
    <t>MALT-291</t>
  </si>
  <si>
    <t>MALT-266</t>
  </si>
  <si>
    <t>MALT-131</t>
  </si>
  <si>
    <t>MALT-192</t>
  </si>
  <si>
    <t>MALT-107</t>
  </si>
  <si>
    <t>MALT-5</t>
  </si>
  <si>
    <t>MALT-114</t>
  </si>
  <si>
    <t>MALT-126</t>
  </si>
  <si>
    <t>MALT-59</t>
  </si>
  <si>
    <t>MALT-6</t>
  </si>
  <si>
    <t>MALT-290</t>
  </si>
  <si>
    <t>MALT-234</t>
  </si>
  <si>
    <t>MALT-184</t>
  </si>
  <si>
    <t>MALT-277</t>
  </si>
  <si>
    <t>MALT-258</t>
  </si>
  <si>
    <t>MALT-20</t>
  </si>
  <si>
    <t>MALT-93</t>
  </si>
  <si>
    <t>MALT-12</t>
  </si>
  <si>
    <t>MALT-194</t>
  </si>
  <si>
    <t>MALT-289</t>
  </si>
  <si>
    <t>MALT-105</t>
  </si>
  <si>
    <t>MALT-156</t>
  </si>
  <si>
    <t>MALT-94</t>
  </si>
  <si>
    <t>MALT-240</t>
  </si>
  <si>
    <t>MALT-80</t>
  </si>
  <si>
    <t>MALT-110</t>
  </si>
  <si>
    <t>MALT-299</t>
  </si>
  <si>
    <t>MALT-176</t>
  </si>
  <si>
    <t>MALT-46</t>
  </si>
  <si>
    <t>MALT-11</t>
  </si>
  <si>
    <t>MALT-136</t>
  </si>
  <si>
    <t>MALT-228</t>
  </si>
  <si>
    <t>MALT-169</t>
  </si>
  <si>
    <t>MALT-72</t>
  </si>
  <si>
    <t>MALT-127</t>
  </si>
  <si>
    <t>MALT-219</t>
  </si>
  <si>
    <t>MALT-243</t>
  </si>
  <si>
    <t>MALT-155</t>
  </si>
  <si>
    <t>MALT-187</t>
  </si>
  <si>
    <t>MALT-73</t>
  </si>
  <si>
    <t>MALT-272</t>
  </si>
  <si>
    <t>MALT-296</t>
  </si>
  <si>
    <t>MALT-31</t>
  </si>
  <si>
    <t>MALT-252</t>
  </si>
  <si>
    <t>MALT-44</t>
  </si>
  <si>
    <t>MALT-159</t>
  </si>
  <si>
    <t>MALT-90</t>
  </si>
  <si>
    <t>MALT-233</t>
  </si>
  <si>
    <t>MALT-274</t>
  </si>
  <si>
    <t>MALT-209</t>
  </si>
  <si>
    <t>MALT-275</t>
  </si>
  <si>
    <t>MALT-37</t>
  </si>
  <si>
    <t>MALT-251</t>
  </si>
  <si>
    <t>MALT-138</t>
  </si>
  <si>
    <t>MALT-226</t>
  </si>
  <si>
    <t>MALT-75</t>
  </si>
  <si>
    <t>MALT-120</t>
  </si>
  <si>
    <t>MALT-168</t>
  </si>
  <si>
    <t>MALT-69</t>
  </si>
  <si>
    <t>MALT-292</t>
  </si>
  <si>
    <t>MALT-95</t>
  </si>
  <si>
    <t>MALT-97</t>
  </si>
  <si>
    <t>MALT-225</t>
  </si>
  <si>
    <t>MALT-87</t>
  </si>
  <si>
    <t>MALT-230</t>
  </si>
  <si>
    <t>MALT-18</t>
  </si>
  <si>
    <t>MALT-49</t>
  </si>
  <si>
    <t>MALT-41</t>
  </si>
  <si>
    <t>MALT-28</t>
  </si>
  <si>
    <t>MALT-179</t>
  </si>
  <si>
    <t>MALT-269</t>
  </si>
  <si>
    <t>MALT-237</t>
  </si>
  <si>
    <t>MALT-111</t>
  </si>
  <si>
    <t>MALT-91</t>
  </si>
  <si>
    <t>MALT-163</t>
  </si>
  <si>
    <t>MALT-85</t>
  </si>
  <si>
    <t>MALT-260</t>
  </si>
  <si>
    <t>AdjCheck2m3</t>
  </si>
  <si>
    <t>AdjCheck3m3</t>
  </si>
  <si>
    <t>AdjCheck2m1</t>
  </si>
  <si>
    <t>AdjCheck3m1</t>
  </si>
  <si>
    <t>Overall Check1 Mean</t>
  </si>
  <si>
    <t>Relative Efficiency</t>
  </si>
  <si>
    <t>Method 3</t>
  </si>
  <si>
    <t>VarAdj</t>
  </si>
  <si>
    <t>VarUnAdj</t>
  </si>
  <si>
    <t>RE</t>
  </si>
  <si>
    <t>RowMeanCheck1</t>
  </si>
  <si>
    <t>ColumnMeanCheck1</t>
  </si>
  <si>
    <t>Method 1</t>
  </si>
  <si>
    <t>EXAMPLE ENTRY FROM POWERPOINT</t>
  </si>
  <si>
    <t>Adjusted Data</t>
  </si>
  <si>
    <t>Value of Check1 in WholePlot</t>
  </si>
  <si>
    <t>AdjSpikeLength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</si>
</sst>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color indexed="18"/>
      <name val="Calibri"/>
      <family val="0"/>
    </font>
    <font>
      <b/>
      <sz val="18"/>
      <color indexed="20"/>
      <name val="Calibri"/>
      <family val="0"/>
    </font>
    <font>
      <b/>
      <sz val="18"/>
      <color indexed="18"/>
      <name val="Calibri"/>
      <family val="0"/>
    </font>
    <font>
      <b/>
      <vertAlign val="superscript"/>
      <sz val="18"/>
      <color indexed="20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9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625"/>
          <c:y val="0.21325"/>
          <c:w val="0.457"/>
          <c:h val="0.798"/>
        </c:manualLayout>
      </c:layout>
      <c:scatterChart>
        <c:scatterStyle val="lineMarker"/>
        <c:varyColors val="0"/>
        <c:ser>
          <c:idx val="0"/>
          <c:order val="0"/>
          <c:tx>
            <c:v>AvgCheck2,3 vs Check1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4600A5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Sheet1!$M$2:$M$5</c:f>
              <c:numCache/>
            </c:numRef>
          </c:xVal>
          <c:yVal>
            <c:numRef>
              <c:f>Sheet1!$P$2:$P$5</c:f>
              <c:numCache/>
            </c:numRef>
          </c:yVal>
          <c:smooth val="0"/>
        </c:ser>
        <c:axId val="38312897"/>
        <c:axId val="9271754"/>
      </c:scatterChart>
      <c:valAx>
        <c:axId val="38312897"/>
        <c:scaling>
          <c:orientation val="minMax"/>
          <c:max val="8"/>
          <c:min val="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71754"/>
        <c:crosses val="autoZero"/>
        <c:crossBetween val="midCat"/>
        <c:dispUnits/>
        <c:majorUnit val="1"/>
      </c:valAx>
      <c:valAx>
        <c:axId val="9271754"/>
        <c:scaling>
          <c:orientation val="minMax"/>
          <c:max val="8"/>
          <c:min val="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12897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9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7</xdr:row>
      <xdr:rowOff>123825</xdr:rowOff>
    </xdr:from>
    <xdr:to>
      <xdr:col>15</xdr:col>
      <xdr:colOff>466725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7610475" y="1524000"/>
        <a:ext cx="54292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7"/>
  <sheetViews>
    <sheetView tabSelected="1" zoomScalePageLayoutView="0" workbookViewId="0" topLeftCell="D1">
      <selection activeCell="H16" sqref="H16"/>
    </sheetView>
  </sheetViews>
  <sheetFormatPr defaultColWidth="9.00390625" defaultRowHeight="15.75"/>
  <cols>
    <col min="1" max="22" width="11.00390625" style="0" customWidth="1"/>
    <col min="23" max="23" width="10.875" style="0" customWidth="1"/>
    <col min="24" max="16384" width="11.00390625" style="0" customWidth="1"/>
  </cols>
  <sheetData>
    <row r="1" spans="1:29" ht="15.75">
      <c r="A1" t="s">
        <v>4</v>
      </c>
      <c r="B1" s="1" t="s">
        <v>1</v>
      </c>
      <c r="C1" s="1" t="s">
        <v>2</v>
      </c>
      <c r="D1" s="1" t="s">
        <v>5</v>
      </c>
      <c r="E1" s="1" t="s">
        <v>9</v>
      </c>
      <c r="F1" t="s">
        <v>0</v>
      </c>
      <c r="H1" s="1" t="s">
        <v>204</v>
      </c>
      <c r="I1" s="1" t="s">
        <v>205</v>
      </c>
      <c r="J1" s="3" t="s">
        <v>1</v>
      </c>
      <c r="K1" s="3" t="s">
        <v>2</v>
      </c>
      <c r="L1" s="3" t="s">
        <v>5</v>
      </c>
      <c r="M1" s="3" t="s">
        <v>3</v>
      </c>
      <c r="N1" s="3" t="s">
        <v>6</v>
      </c>
      <c r="O1" s="3" t="s">
        <v>7</v>
      </c>
      <c r="P1" s="3" t="s">
        <v>8</v>
      </c>
      <c r="Q1" t="s">
        <v>194</v>
      </c>
      <c r="R1" t="s">
        <v>195</v>
      </c>
      <c r="S1" t="s">
        <v>196</v>
      </c>
      <c r="T1" t="s">
        <v>197</v>
      </c>
      <c r="W1" t="s">
        <v>208</v>
      </c>
      <c r="X1" t="s">
        <v>4</v>
      </c>
      <c r="Y1" s="1" t="s">
        <v>5</v>
      </c>
      <c r="Z1" s="1" t="s">
        <v>9</v>
      </c>
      <c r="AA1" t="s">
        <v>0</v>
      </c>
      <c r="AB1" t="s">
        <v>209</v>
      </c>
      <c r="AC1" t="s">
        <v>210</v>
      </c>
    </row>
    <row r="2" spans="1:29" ht="15.75">
      <c r="A2" t="s">
        <v>3</v>
      </c>
      <c r="B2" s="1">
        <v>1</v>
      </c>
      <c r="C2" s="1">
        <v>1</v>
      </c>
      <c r="D2" s="1">
        <v>1</v>
      </c>
      <c r="E2" s="1">
        <v>35</v>
      </c>
      <c r="F2" s="1">
        <v>4.7</v>
      </c>
      <c r="G2" s="1"/>
      <c r="H2" s="1">
        <v>5.644444444</v>
      </c>
      <c r="I2" s="1">
        <v>5.308333333</v>
      </c>
      <c r="J2" s="3">
        <v>2</v>
      </c>
      <c r="K2" s="3">
        <v>1</v>
      </c>
      <c r="L2" s="3">
        <v>7</v>
      </c>
      <c r="M2" s="4">
        <v>5.5</v>
      </c>
      <c r="N2" s="4">
        <v>4.833333333333333</v>
      </c>
      <c r="O2" s="4">
        <v>8.166666666666666</v>
      </c>
      <c r="P2" s="4">
        <f>AVERAGE(N2,O2)</f>
        <v>6.5</v>
      </c>
      <c r="Q2">
        <f>N2-(0.7026*(M2-5.463888889))</f>
        <v>4.807961666744733</v>
      </c>
      <c r="R2">
        <f>O2-(0.7026*(M2-5.463888889))</f>
        <v>8.141295000078065</v>
      </c>
      <c r="S2" s="2">
        <f>N2-(H2-$Q$9)-(I2-$Q$9)</f>
        <v>4.808333334333332</v>
      </c>
      <c r="T2" s="2">
        <f>O2-(H2-$Q$9)-(I2-$Q$9)</f>
        <v>8.141666667666666</v>
      </c>
      <c r="X2" t="s">
        <v>3</v>
      </c>
      <c r="Y2" s="1">
        <v>1</v>
      </c>
      <c r="Z2" s="1">
        <v>35</v>
      </c>
      <c r="AA2" s="1">
        <v>4.7</v>
      </c>
      <c r="AB2" s="1">
        <v>4.7</v>
      </c>
      <c r="AC2">
        <f aca="true" t="shared" si="0" ref="AC2:AC65">AA2-(0.7026*(AB2-5.463888889))</f>
        <v>5.2367083334114</v>
      </c>
    </row>
    <row r="3" spans="1:29" ht="15.75">
      <c r="A3" t="s">
        <v>3</v>
      </c>
      <c r="B3" s="1">
        <v>2</v>
      </c>
      <c r="C3" s="1">
        <v>1</v>
      </c>
      <c r="D3" s="1">
        <v>7</v>
      </c>
      <c r="E3" s="1">
        <v>74</v>
      </c>
      <c r="F3" s="1">
        <v>5.5</v>
      </c>
      <c r="H3">
        <v>5.505555556</v>
      </c>
      <c r="I3">
        <v>5.758333333</v>
      </c>
      <c r="J3" s="3">
        <v>3</v>
      </c>
      <c r="K3" s="3">
        <v>2</v>
      </c>
      <c r="L3" s="3">
        <v>14</v>
      </c>
      <c r="M3" s="4">
        <v>5.466666666666666</v>
      </c>
      <c r="N3" s="4">
        <v>4.833333333333333</v>
      </c>
      <c r="O3" s="4">
        <v>7.833333333333333</v>
      </c>
      <c r="P3" s="4">
        <f>AVERAGE(N3,O3)</f>
        <v>6.333333333333333</v>
      </c>
      <c r="Q3">
        <f>N3-(0.7026*(M3-5.463888889))</f>
        <v>4.831381666744734</v>
      </c>
      <c r="R3">
        <f>O3-(0.7026*(M3-5.463888889))</f>
        <v>7.831381666744734</v>
      </c>
      <c r="S3" s="2">
        <f>N3-(H3-$Q$9)-(I3-$Q$9)</f>
        <v>4.497222222333332</v>
      </c>
      <c r="T3" s="2">
        <f>O3-(H3-$Q$9)-(I3-$Q$9)</f>
        <v>7.497222222333332</v>
      </c>
      <c r="X3" t="s">
        <v>3</v>
      </c>
      <c r="Y3" s="1">
        <v>2</v>
      </c>
      <c r="Z3" s="1">
        <v>32</v>
      </c>
      <c r="AA3" s="1">
        <v>5.933333333333333</v>
      </c>
      <c r="AB3" s="1">
        <v>5.933333333333333</v>
      </c>
      <c r="AC3">
        <f t="shared" si="0"/>
        <v>5.603501666744733</v>
      </c>
    </row>
    <row r="4" spans="1:29" ht="15.75">
      <c r="A4" t="s">
        <v>3</v>
      </c>
      <c r="B4" s="1">
        <v>3</v>
      </c>
      <c r="C4" s="1">
        <v>1</v>
      </c>
      <c r="D4" s="1">
        <v>13</v>
      </c>
      <c r="E4" s="1">
        <v>143</v>
      </c>
      <c r="F4" s="1">
        <v>5.166666666666667</v>
      </c>
      <c r="H4">
        <v>5.505555556</v>
      </c>
      <c r="I4">
        <v>5.466666667</v>
      </c>
      <c r="J4" s="3">
        <v>3</v>
      </c>
      <c r="K4" s="3">
        <v>4</v>
      </c>
      <c r="L4" s="3">
        <v>16</v>
      </c>
      <c r="M4" s="4">
        <v>5.733333333333333</v>
      </c>
      <c r="N4" s="4">
        <v>5</v>
      </c>
      <c r="O4" s="4">
        <v>10</v>
      </c>
      <c r="P4" s="4">
        <f>AVERAGE(N4,O4)</f>
        <v>7.5</v>
      </c>
      <c r="Q4">
        <f>N4-(0.7026*(M4-5.463888889))</f>
        <v>4.8106883334114</v>
      </c>
      <c r="R4">
        <f>O4-(0.7026*(M4-5.463888889))</f>
        <v>9.8106883334114</v>
      </c>
      <c r="S4" s="2">
        <f>N4-(H4-$Q$9)-(I4-$Q$9)</f>
        <v>4.955555554999999</v>
      </c>
      <c r="T4" s="2">
        <f>O4-(H4-$Q$9)-(I4-$Q$9)</f>
        <v>9.955555554999998</v>
      </c>
      <c r="X4" t="s">
        <v>3</v>
      </c>
      <c r="Y4" s="1">
        <v>3</v>
      </c>
      <c r="Z4" s="1">
        <v>29</v>
      </c>
      <c r="AA4" s="1">
        <v>5.733333333333333</v>
      </c>
      <c r="AB4" s="1">
        <v>5.733333333333333</v>
      </c>
      <c r="AC4">
        <f t="shared" si="0"/>
        <v>5.544021666744733</v>
      </c>
    </row>
    <row r="5" spans="1:29" ht="15.75">
      <c r="A5" t="s">
        <v>3</v>
      </c>
      <c r="B5" s="1">
        <v>4</v>
      </c>
      <c r="C5" s="1">
        <v>1</v>
      </c>
      <c r="D5" s="1">
        <v>19</v>
      </c>
      <c r="E5" s="1">
        <v>182</v>
      </c>
      <c r="F5" s="1">
        <v>5.866666666666667</v>
      </c>
      <c r="H5">
        <v>5.172222222</v>
      </c>
      <c r="I5">
        <v>5.466666667</v>
      </c>
      <c r="J5" s="3">
        <v>4</v>
      </c>
      <c r="K5" s="3">
        <v>4</v>
      </c>
      <c r="L5" s="3">
        <v>22</v>
      </c>
      <c r="M5" s="4">
        <v>4.533333333333334</v>
      </c>
      <c r="N5" s="4">
        <v>5.166666666666667</v>
      </c>
      <c r="O5" s="4">
        <v>7.333333333333333</v>
      </c>
      <c r="P5" s="4">
        <f>AVERAGE(N5,O5)</f>
        <v>6.25</v>
      </c>
      <c r="Q5">
        <f>N5-(0.7026*(M5-5.463888889))</f>
        <v>5.8204750000780665</v>
      </c>
      <c r="R5">
        <f>O5-(0.7026*(M5-5.463888889))</f>
        <v>7.987141666744733</v>
      </c>
      <c r="S5" s="2">
        <f>N5-(H5-$Q$9)-(I5-$Q$9)</f>
        <v>5.455555555666666</v>
      </c>
      <c r="T5" s="2">
        <f>O5-(H5-$Q$9)-(I5-$Q$9)</f>
        <v>7.622222222333332</v>
      </c>
      <c r="X5" t="s">
        <v>3</v>
      </c>
      <c r="Y5" s="1">
        <v>4</v>
      </c>
      <c r="Z5" s="1">
        <v>26</v>
      </c>
      <c r="AA5" s="1">
        <v>5.833333333333333</v>
      </c>
      <c r="AB5" s="1">
        <v>5.833333333333333</v>
      </c>
      <c r="AC5">
        <f t="shared" si="0"/>
        <v>5.573761666744733</v>
      </c>
    </row>
    <row r="6" spans="1:29" ht="15.75">
      <c r="A6" t="s">
        <v>3</v>
      </c>
      <c r="B6" s="1">
        <v>1</v>
      </c>
      <c r="C6" s="1">
        <v>2</v>
      </c>
      <c r="D6" s="1">
        <v>2</v>
      </c>
      <c r="E6" s="1">
        <v>32</v>
      </c>
      <c r="F6" s="1">
        <v>5.933333333333333</v>
      </c>
      <c r="J6" s="1"/>
      <c r="K6" s="1"/>
      <c r="M6" s="1"/>
      <c r="N6" s="1"/>
      <c r="O6" s="1"/>
      <c r="X6" t="s">
        <v>3</v>
      </c>
      <c r="Y6" s="1">
        <v>5</v>
      </c>
      <c r="Z6" s="1">
        <v>23</v>
      </c>
      <c r="AA6" s="1">
        <v>5.333333333333333</v>
      </c>
      <c r="AB6" s="1">
        <v>5.333333333333333</v>
      </c>
      <c r="AC6">
        <f t="shared" si="0"/>
        <v>5.425061666744733</v>
      </c>
    </row>
    <row r="7" spans="1:29" ht="15.75">
      <c r="A7" t="s">
        <v>3</v>
      </c>
      <c r="B7" s="1">
        <v>2</v>
      </c>
      <c r="C7" s="1">
        <v>2</v>
      </c>
      <c r="D7" s="1">
        <v>8</v>
      </c>
      <c r="E7" s="1">
        <v>77</v>
      </c>
      <c r="F7" s="1">
        <v>6.166666666666667</v>
      </c>
      <c r="J7" s="1"/>
      <c r="K7" s="1"/>
      <c r="M7" s="1"/>
      <c r="N7" s="1"/>
      <c r="O7" s="1"/>
      <c r="X7" t="s">
        <v>3</v>
      </c>
      <c r="Y7" s="1">
        <v>6</v>
      </c>
      <c r="Z7" s="1">
        <v>20</v>
      </c>
      <c r="AA7" s="1">
        <v>5.666666666666667</v>
      </c>
      <c r="AB7" s="1">
        <v>5.666666666666667</v>
      </c>
      <c r="AC7">
        <f t="shared" si="0"/>
        <v>5.524195000078066</v>
      </c>
    </row>
    <row r="8" spans="1:29" ht="15.75">
      <c r="A8" t="s">
        <v>3</v>
      </c>
      <c r="B8" s="1">
        <v>3</v>
      </c>
      <c r="C8" s="1">
        <v>2</v>
      </c>
      <c r="D8" s="1">
        <v>14</v>
      </c>
      <c r="E8" s="1">
        <v>140</v>
      </c>
      <c r="F8" s="1">
        <v>5.466666666666666</v>
      </c>
      <c r="J8" s="1"/>
      <c r="K8" s="1"/>
      <c r="M8" s="1"/>
      <c r="N8" s="1"/>
      <c r="O8" s="1"/>
      <c r="Q8" t="s">
        <v>198</v>
      </c>
      <c r="X8" t="s">
        <v>3</v>
      </c>
      <c r="Y8" s="1">
        <v>7</v>
      </c>
      <c r="Z8" s="1">
        <v>74</v>
      </c>
      <c r="AA8" s="1">
        <v>5.5</v>
      </c>
      <c r="AB8" s="1">
        <v>5.5</v>
      </c>
      <c r="AC8">
        <f t="shared" si="0"/>
        <v>5.4746283334114</v>
      </c>
    </row>
    <row r="9" spans="1:29" ht="15.75">
      <c r="A9" t="s">
        <v>3</v>
      </c>
      <c r="B9" s="1">
        <v>4</v>
      </c>
      <c r="C9" s="1">
        <v>2</v>
      </c>
      <c r="D9" s="1">
        <v>20</v>
      </c>
      <c r="E9" s="1">
        <v>185</v>
      </c>
      <c r="F9" s="1">
        <v>5.466666666666666</v>
      </c>
      <c r="J9" s="1"/>
      <c r="K9" s="1"/>
      <c r="M9" s="1"/>
      <c r="N9" s="1"/>
      <c r="Q9">
        <v>5.463888889</v>
      </c>
      <c r="X9" t="s">
        <v>3</v>
      </c>
      <c r="Y9" s="1">
        <v>8</v>
      </c>
      <c r="Z9" s="1">
        <v>77</v>
      </c>
      <c r="AA9" s="1">
        <v>6.166666666666667</v>
      </c>
      <c r="AB9" s="1">
        <v>6.166666666666667</v>
      </c>
      <c r="AC9">
        <f t="shared" si="0"/>
        <v>5.672895000078067</v>
      </c>
    </row>
    <row r="10" spans="1:29" ht="15.75">
      <c r="A10" t="s">
        <v>3</v>
      </c>
      <c r="B10" s="1">
        <v>1</v>
      </c>
      <c r="C10" s="1">
        <v>3</v>
      </c>
      <c r="D10" s="1">
        <v>3</v>
      </c>
      <c r="E10" s="1">
        <v>29</v>
      </c>
      <c r="F10" s="1">
        <v>5.733333333333333</v>
      </c>
      <c r="J10" s="1"/>
      <c r="K10" s="1"/>
      <c r="M10" s="1"/>
      <c r="N10" s="1"/>
      <c r="X10" s="9" t="s">
        <v>3</v>
      </c>
      <c r="Y10" s="10">
        <v>9</v>
      </c>
      <c r="Z10" s="10">
        <v>80</v>
      </c>
      <c r="AA10" s="10">
        <v>5.5</v>
      </c>
      <c r="AB10" s="10">
        <v>5.5</v>
      </c>
      <c r="AC10">
        <f t="shared" si="0"/>
        <v>5.4746283334114</v>
      </c>
    </row>
    <row r="11" spans="1:29" ht="15.75">
      <c r="A11" s="9" t="s">
        <v>3</v>
      </c>
      <c r="B11" s="10">
        <v>2</v>
      </c>
      <c r="C11" s="10">
        <v>3</v>
      </c>
      <c r="D11" s="10">
        <v>9</v>
      </c>
      <c r="E11" s="10">
        <v>80</v>
      </c>
      <c r="F11" s="10">
        <v>5.5</v>
      </c>
      <c r="J11" s="1"/>
      <c r="K11" s="1"/>
      <c r="M11" s="1"/>
      <c r="N11" s="1"/>
      <c r="O11" s="1"/>
      <c r="X11" t="s">
        <v>3</v>
      </c>
      <c r="Y11" s="1">
        <v>10</v>
      </c>
      <c r="Z11" s="1">
        <v>83</v>
      </c>
      <c r="AA11" s="1">
        <v>5.766666666666667</v>
      </c>
      <c r="AB11" s="1">
        <v>5.766666666666667</v>
      </c>
      <c r="AC11">
        <f t="shared" si="0"/>
        <v>5.5539350000780665</v>
      </c>
    </row>
    <row r="12" spans="1:29" ht="15.75">
      <c r="A12" t="s">
        <v>3</v>
      </c>
      <c r="B12" s="1">
        <v>3</v>
      </c>
      <c r="C12" s="1">
        <v>3</v>
      </c>
      <c r="D12" s="1">
        <v>15</v>
      </c>
      <c r="E12" s="1">
        <v>137</v>
      </c>
      <c r="F12" s="1">
        <v>5.766666666666667</v>
      </c>
      <c r="J12" s="1"/>
      <c r="K12" s="1"/>
      <c r="M12" s="1"/>
      <c r="N12" s="1"/>
      <c r="O12" s="1"/>
      <c r="X12" t="s">
        <v>3</v>
      </c>
      <c r="Y12" s="1">
        <v>11</v>
      </c>
      <c r="Z12" s="1">
        <v>86</v>
      </c>
      <c r="AA12" s="1">
        <v>5.166666666666667</v>
      </c>
      <c r="AB12" s="1">
        <v>5.166666666666667</v>
      </c>
      <c r="AC12">
        <f t="shared" si="0"/>
        <v>5.375495000078066</v>
      </c>
    </row>
    <row r="13" spans="1:29" ht="15.75">
      <c r="A13" t="s">
        <v>3</v>
      </c>
      <c r="B13" s="1">
        <v>4</v>
      </c>
      <c r="C13" s="1">
        <v>3</v>
      </c>
      <c r="D13" s="1">
        <v>21</v>
      </c>
      <c r="E13" s="1">
        <v>188</v>
      </c>
      <c r="F13" s="1">
        <v>5.3</v>
      </c>
      <c r="J13" s="1"/>
      <c r="K13" s="1"/>
      <c r="M13" s="1"/>
      <c r="N13" s="1"/>
      <c r="O13" s="1"/>
      <c r="X13" t="s">
        <v>3</v>
      </c>
      <c r="Y13" s="1">
        <v>12</v>
      </c>
      <c r="Z13" s="1">
        <v>89</v>
      </c>
      <c r="AA13" s="1">
        <v>5.766666666666666</v>
      </c>
      <c r="AB13" s="1">
        <v>5.766666666666666</v>
      </c>
      <c r="AC13">
        <f t="shared" si="0"/>
        <v>5.5539350000780665</v>
      </c>
    </row>
    <row r="14" spans="1:29" ht="15.75">
      <c r="A14" t="s">
        <v>3</v>
      </c>
      <c r="B14" s="1">
        <v>1</v>
      </c>
      <c r="C14" s="1">
        <v>4</v>
      </c>
      <c r="D14" s="1">
        <v>4</v>
      </c>
      <c r="E14" s="1">
        <v>26</v>
      </c>
      <c r="F14" s="1">
        <v>5.833333333333333</v>
      </c>
      <c r="X14" t="s">
        <v>3</v>
      </c>
      <c r="Y14" s="1">
        <v>13</v>
      </c>
      <c r="Z14" s="1">
        <v>143</v>
      </c>
      <c r="AA14" s="1">
        <v>5.166666666666667</v>
      </c>
      <c r="AB14" s="1">
        <v>5.166666666666667</v>
      </c>
      <c r="AC14">
        <f t="shared" si="0"/>
        <v>5.375495000078066</v>
      </c>
    </row>
    <row r="15" spans="1:29" ht="15.75">
      <c r="A15" t="s">
        <v>3</v>
      </c>
      <c r="B15" s="1">
        <v>2</v>
      </c>
      <c r="C15" s="1">
        <v>4</v>
      </c>
      <c r="D15" s="1">
        <v>10</v>
      </c>
      <c r="E15" s="1">
        <v>83</v>
      </c>
      <c r="F15" s="1">
        <v>5.766666666666667</v>
      </c>
      <c r="S15" t="s">
        <v>199</v>
      </c>
      <c r="X15" t="s">
        <v>3</v>
      </c>
      <c r="Y15" s="1">
        <v>14</v>
      </c>
      <c r="Z15" s="1">
        <v>140</v>
      </c>
      <c r="AA15" s="1">
        <v>5.466666666666666</v>
      </c>
      <c r="AB15" s="1">
        <v>5.466666666666666</v>
      </c>
      <c r="AC15">
        <f t="shared" si="0"/>
        <v>5.464715000078066</v>
      </c>
    </row>
    <row r="16" spans="1:29" ht="15.75">
      <c r="A16" t="s">
        <v>3</v>
      </c>
      <c r="B16" s="1">
        <v>3</v>
      </c>
      <c r="C16" s="1">
        <v>4</v>
      </c>
      <c r="D16" s="1">
        <v>16</v>
      </c>
      <c r="E16" s="1">
        <v>134</v>
      </c>
      <c r="F16" s="1">
        <v>5.733333333333333</v>
      </c>
      <c r="S16" t="s">
        <v>206</v>
      </c>
      <c r="X16" t="s">
        <v>3</v>
      </c>
      <c r="Y16" s="1">
        <v>15</v>
      </c>
      <c r="Z16" s="1">
        <v>137</v>
      </c>
      <c r="AA16" s="1">
        <v>5.766666666666667</v>
      </c>
      <c r="AB16" s="1">
        <v>5.766666666666667</v>
      </c>
      <c r="AC16">
        <f t="shared" si="0"/>
        <v>5.5539350000780665</v>
      </c>
    </row>
    <row r="17" spans="1:29" ht="15.75">
      <c r="A17" t="s">
        <v>3</v>
      </c>
      <c r="B17" s="1">
        <v>4</v>
      </c>
      <c r="C17" s="1">
        <v>4</v>
      </c>
      <c r="D17" s="1">
        <v>22</v>
      </c>
      <c r="E17" s="1">
        <v>191</v>
      </c>
      <c r="F17" s="1">
        <v>4.533333333333334</v>
      </c>
      <c r="S17" t="s">
        <v>201</v>
      </c>
      <c r="T17" t="s">
        <v>202</v>
      </c>
      <c r="U17" t="s">
        <v>203</v>
      </c>
      <c r="X17" t="s">
        <v>3</v>
      </c>
      <c r="Y17" s="1">
        <v>16</v>
      </c>
      <c r="Z17" s="1">
        <v>134</v>
      </c>
      <c r="AA17" s="1">
        <v>5.733333333333333</v>
      </c>
      <c r="AB17" s="1">
        <v>5.733333333333333</v>
      </c>
      <c r="AC17">
        <f t="shared" si="0"/>
        <v>5.544021666744733</v>
      </c>
    </row>
    <row r="18" spans="1:29" ht="15.75">
      <c r="A18" t="s">
        <v>3</v>
      </c>
      <c r="B18" s="1">
        <v>1</v>
      </c>
      <c r="C18" s="1">
        <v>5</v>
      </c>
      <c r="D18" s="1">
        <v>5</v>
      </c>
      <c r="E18" s="1">
        <v>23</v>
      </c>
      <c r="F18" s="1">
        <v>5.333333333333333</v>
      </c>
      <c r="S18">
        <f>AVERAGE(_xlfn.VAR.S(S2:S5),_xlfn.VAR.S(T2:T5))</f>
        <v>0.7247762341111125</v>
      </c>
      <c r="T18">
        <f>AVERAGE(_xlfn.VAR.S(N2:N5),_xlfn.VAR.S(O2:O5))</f>
        <v>0.6886574074073959</v>
      </c>
      <c r="U18">
        <f>100*T18/S18</f>
        <v>95.01655476493187</v>
      </c>
      <c r="X18" t="s">
        <v>3</v>
      </c>
      <c r="Y18" s="1">
        <v>17</v>
      </c>
      <c r="Z18" s="1">
        <v>131</v>
      </c>
      <c r="AA18" s="1">
        <v>5.066666666666667</v>
      </c>
      <c r="AB18" s="1">
        <v>5.066666666666667</v>
      </c>
      <c r="AC18">
        <f t="shared" si="0"/>
        <v>5.345755000078067</v>
      </c>
    </row>
    <row r="19" spans="1:29" ht="15.75">
      <c r="A19" t="s">
        <v>3</v>
      </c>
      <c r="B19" s="1">
        <v>2</v>
      </c>
      <c r="C19" s="1">
        <v>5</v>
      </c>
      <c r="D19" s="1">
        <v>11</v>
      </c>
      <c r="E19" s="1">
        <v>86</v>
      </c>
      <c r="F19" s="1">
        <v>5.166666666666667</v>
      </c>
      <c r="X19" t="s">
        <v>3</v>
      </c>
      <c r="Y19" s="1">
        <v>18</v>
      </c>
      <c r="Z19" s="1">
        <v>128</v>
      </c>
      <c r="AA19" s="1">
        <v>5.833333333333333</v>
      </c>
      <c r="AB19" s="1">
        <v>5.833333333333333</v>
      </c>
      <c r="AC19">
        <f t="shared" si="0"/>
        <v>5.573761666744733</v>
      </c>
    </row>
    <row r="20" spans="1:29" ht="15.75">
      <c r="A20" t="s">
        <v>3</v>
      </c>
      <c r="B20" s="1">
        <v>3</v>
      </c>
      <c r="C20" s="1">
        <v>5</v>
      </c>
      <c r="D20" s="1">
        <v>17</v>
      </c>
      <c r="E20" s="1">
        <v>131</v>
      </c>
      <c r="F20" s="1">
        <v>5.066666666666667</v>
      </c>
      <c r="G20" s="1"/>
      <c r="H20" s="1"/>
      <c r="S20" t="s">
        <v>200</v>
      </c>
      <c r="X20" t="s">
        <v>3</v>
      </c>
      <c r="Y20" s="1">
        <v>19</v>
      </c>
      <c r="Z20" s="1">
        <v>182</v>
      </c>
      <c r="AA20" s="1">
        <v>5.866666666666667</v>
      </c>
      <c r="AB20" s="1">
        <v>5.866666666666667</v>
      </c>
      <c r="AC20">
        <f t="shared" si="0"/>
        <v>5.583675000078067</v>
      </c>
    </row>
    <row r="21" spans="1:29" ht="15.75">
      <c r="A21" t="s">
        <v>3</v>
      </c>
      <c r="B21" s="1">
        <v>4</v>
      </c>
      <c r="C21" s="1">
        <v>5</v>
      </c>
      <c r="D21" s="1">
        <v>23</v>
      </c>
      <c r="E21" s="1">
        <v>194</v>
      </c>
      <c r="F21" s="1">
        <v>5.533333333333334</v>
      </c>
      <c r="S21" t="s">
        <v>201</v>
      </c>
      <c r="T21" t="s">
        <v>202</v>
      </c>
      <c r="U21" t="s">
        <v>203</v>
      </c>
      <c r="X21" t="s">
        <v>3</v>
      </c>
      <c r="Y21" s="1">
        <v>20</v>
      </c>
      <c r="Z21" s="1">
        <v>185</v>
      </c>
      <c r="AA21" s="1">
        <v>5.466666666666666</v>
      </c>
      <c r="AB21" s="1">
        <v>5.466666666666666</v>
      </c>
      <c r="AC21">
        <f t="shared" si="0"/>
        <v>5.464715000078066</v>
      </c>
    </row>
    <row r="22" spans="1:29" ht="15.75">
      <c r="A22" t="s">
        <v>3</v>
      </c>
      <c r="B22" s="1">
        <v>1</v>
      </c>
      <c r="C22" s="1">
        <v>6</v>
      </c>
      <c r="D22" s="1">
        <v>6</v>
      </c>
      <c r="E22" s="1">
        <v>20</v>
      </c>
      <c r="F22" s="1">
        <v>5.666666666666667</v>
      </c>
      <c r="S22">
        <f>AVERAGE(_xlfn.VAR.S(Q2:Q5),_xlfn.VAR.S(R2:R5))</f>
        <v>0.5499193441296301</v>
      </c>
      <c r="T22">
        <f>AVERAGE(_xlfn.VAR.S(N2:N5),_xlfn.VAR.S(O2:O5))</f>
        <v>0.6886574074073959</v>
      </c>
      <c r="U22">
        <f>100*T22/S22</f>
        <v>125.22880214322153</v>
      </c>
      <c r="X22" t="s">
        <v>3</v>
      </c>
      <c r="Y22" s="1">
        <v>21</v>
      </c>
      <c r="Z22" s="1">
        <v>188</v>
      </c>
      <c r="AA22" s="1">
        <v>5.3</v>
      </c>
      <c r="AB22" s="1">
        <v>5.3</v>
      </c>
      <c r="AC22">
        <f t="shared" si="0"/>
        <v>5.4151483334114</v>
      </c>
    </row>
    <row r="23" spans="1:29" ht="15.75">
      <c r="A23" t="s">
        <v>3</v>
      </c>
      <c r="B23" s="1">
        <v>2</v>
      </c>
      <c r="C23" s="1">
        <v>6</v>
      </c>
      <c r="D23" s="1">
        <v>12</v>
      </c>
      <c r="E23" s="1">
        <v>89</v>
      </c>
      <c r="F23" s="1">
        <v>5.766666666666666</v>
      </c>
      <c r="X23" t="s">
        <v>3</v>
      </c>
      <c r="Y23" s="1">
        <v>22</v>
      </c>
      <c r="Z23" s="1">
        <v>191</v>
      </c>
      <c r="AA23" s="1">
        <v>4.533333333333334</v>
      </c>
      <c r="AB23" s="1">
        <v>4.533333333333334</v>
      </c>
      <c r="AC23">
        <f t="shared" si="0"/>
        <v>5.187141666744734</v>
      </c>
    </row>
    <row r="24" spans="1:29" ht="15.75">
      <c r="A24" t="s">
        <v>3</v>
      </c>
      <c r="B24" s="1">
        <v>3</v>
      </c>
      <c r="C24" s="1">
        <v>6</v>
      </c>
      <c r="D24" s="1">
        <v>18</v>
      </c>
      <c r="E24" s="1">
        <v>128</v>
      </c>
      <c r="F24" s="1">
        <v>5.833333333333333</v>
      </c>
      <c r="X24" t="s">
        <v>3</v>
      </c>
      <c r="Y24" s="1">
        <v>23</v>
      </c>
      <c r="Z24" s="1">
        <v>194</v>
      </c>
      <c r="AA24" s="1">
        <v>5.533333333333334</v>
      </c>
      <c r="AB24" s="1">
        <v>5.533333333333334</v>
      </c>
      <c r="AC24">
        <f t="shared" si="0"/>
        <v>5.484541666744733</v>
      </c>
    </row>
    <row r="25" spans="1:29" ht="15.75">
      <c r="A25" t="s">
        <v>3</v>
      </c>
      <c r="B25" s="1">
        <v>4</v>
      </c>
      <c r="C25" s="1">
        <v>6</v>
      </c>
      <c r="D25" s="1">
        <v>24</v>
      </c>
      <c r="E25" s="1">
        <v>197</v>
      </c>
      <c r="F25" s="1">
        <v>4.333333333333333</v>
      </c>
      <c r="X25" t="s">
        <v>3</v>
      </c>
      <c r="Y25" s="1">
        <v>24</v>
      </c>
      <c r="Z25" s="1">
        <v>197</v>
      </c>
      <c r="AA25" s="1">
        <v>4.333333333333333</v>
      </c>
      <c r="AB25" s="1">
        <v>4.333333333333333</v>
      </c>
      <c r="AC25">
        <f t="shared" si="0"/>
        <v>5.127661666744733</v>
      </c>
    </row>
    <row r="26" spans="1:29" ht="15.75">
      <c r="A26" t="s">
        <v>6</v>
      </c>
      <c r="B26" s="1">
        <v>2</v>
      </c>
      <c r="C26" s="1">
        <v>1</v>
      </c>
      <c r="D26" s="1">
        <v>7</v>
      </c>
      <c r="E26" s="1">
        <v>75</v>
      </c>
      <c r="F26" s="1">
        <v>4.833333333333333</v>
      </c>
      <c r="X26" t="s">
        <v>6</v>
      </c>
      <c r="Y26" s="1">
        <v>7</v>
      </c>
      <c r="Z26" s="1">
        <v>75</v>
      </c>
      <c r="AA26" s="1">
        <v>4.833333333333333</v>
      </c>
      <c r="AB26" s="1">
        <v>5.5</v>
      </c>
      <c r="AC26">
        <f t="shared" si="0"/>
        <v>4.807961666744733</v>
      </c>
    </row>
    <row r="27" spans="1:29" ht="15.75">
      <c r="A27" t="s">
        <v>6</v>
      </c>
      <c r="B27" s="1">
        <v>3</v>
      </c>
      <c r="C27" s="1">
        <v>2</v>
      </c>
      <c r="D27" s="1">
        <v>14</v>
      </c>
      <c r="E27" s="1">
        <v>150</v>
      </c>
      <c r="F27" s="1">
        <v>4.833333333333333</v>
      </c>
      <c r="X27" t="s">
        <v>6</v>
      </c>
      <c r="Y27" s="1">
        <v>14</v>
      </c>
      <c r="Z27" s="1">
        <v>150</v>
      </c>
      <c r="AA27" s="1">
        <v>4.833333333333333</v>
      </c>
      <c r="AB27" s="1">
        <v>5.466666666666666</v>
      </c>
      <c r="AC27">
        <f t="shared" si="0"/>
        <v>4.831381666744734</v>
      </c>
    </row>
    <row r="28" spans="1:29" ht="15.75">
      <c r="A28" t="s">
        <v>6</v>
      </c>
      <c r="B28" s="1">
        <v>3</v>
      </c>
      <c r="C28" s="1">
        <v>4</v>
      </c>
      <c r="D28" s="1">
        <v>16</v>
      </c>
      <c r="E28" s="1">
        <v>135</v>
      </c>
      <c r="F28" s="1">
        <v>5</v>
      </c>
      <c r="X28" t="s">
        <v>6</v>
      </c>
      <c r="Y28" s="1">
        <v>16</v>
      </c>
      <c r="Z28" s="1">
        <v>135</v>
      </c>
      <c r="AA28" s="1">
        <v>5</v>
      </c>
      <c r="AB28" s="1">
        <v>5.733333333333333</v>
      </c>
      <c r="AC28">
        <f t="shared" si="0"/>
        <v>4.8106883334114</v>
      </c>
    </row>
    <row r="29" spans="1:29" ht="15.75">
      <c r="A29" t="s">
        <v>6</v>
      </c>
      <c r="B29" s="1">
        <v>4</v>
      </c>
      <c r="C29" s="1">
        <v>4</v>
      </c>
      <c r="D29" s="1">
        <v>22</v>
      </c>
      <c r="E29" s="1">
        <v>207</v>
      </c>
      <c r="F29" s="1">
        <v>5.166666666666667</v>
      </c>
      <c r="G29" s="1"/>
      <c r="H29" s="1"/>
      <c r="X29" t="s">
        <v>6</v>
      </c>
      <c r="Y29" s="1">
        <v>22</v>
      </c>
      <c r="Z29" s="1">
        <v>207</v>
      </c>
      <c r="AA29" s="1">
        <v>5.166666666666667</v>
      </c>
      <c r="AB29" s="1">
        <v>4.533333333333334</v>
      </c>
      <c r="AC29">
        <f t="shared" si="0"/>
        <v>5.8204750000780665</v>
      </c>
    </row>
    <row r="30" spans="1:29" ht="15.75">
      <c r="A30" t="s">
        <v>7</v>
      </c>
      <c r="B30" s="1">
        <v>2</v>
      </c>
      <c r="C30" s="1">
        <v>1</v>
      </c>
      <c r="D30" s="1">
        <v>7</v>
      </c>
      <c r="E30" s="1">
        <v>72</v>
      </c>
      <c r="F30" s="1">
        <v>8.166666666666666</v>
      </c>
      <c r="X30" t="s">
        <v>7</v>
      </c>
      <c r="Y30" s="1">
        <v>7</v>
      </c>
      <c r="Z30" s="1">
        <v>72</v>
      </c>
      <c r="AA30" s="1">
        <v>8.166666666666666</v>
      </c>
      <c r="AB30" s="1">
        <v>5.5</v>
      </c>
      <c r="AC30">
        <f t="shared" si="0"/>
        <v>8.141295000078065</v>
      </c>
    </row>
    <row r="31" spans="1:29" ht="15.75">
      <c r="A31" t="s">
        <v>7</v>
      </c>
      <c r="B31" s="1">
        <v>3</v>
      </c>
      <c r="C31" s="1">
        <v>2</v>
      </c>
      <c r="D31" s="1">
        <v>14</v>
      </c>
      <c r="E31" s="1">
        <v>114</v>
      </c>
      <c r="F31" s="1">
        <v>7.833333333333333</v>
      </c>
      <c r="X31" t="s">
        <v>7</v>
      </c>
      <c r="Y31" s="1">
        <v>14</v>
      </c>
      <c r="Z31" s="1">
        <v>114</v>
      </c>
      <c r="AA31" s="1">
        <v>7.833333333333333</v>
      </c>
      <c r="AB31" s="1">
        <v>5.466666666666666</v>
      </c>
      <c r="AC31">
        <f t="shared" si="0"/>
        <v>7.831381666744734</v>
      </c>
    </row>
    <row r="32" spans="1:29" ht="15.75">
      <c r="A32" t="s">
        <v>7</v>
      </c>
      <c r="B32" s="1">
        <v>3</v>
      </c>
      <c r="C32" s="1">
        <v>4</v>
      </c>
      <c r="D32" s="1">
        <v>16</v>
      </c>
      <c r="E32" s="1">
        <v>155</v>
      </c>
      <c r="F32" s="1">
        <v>10</v>
      </c>
      <c r="X32" t="s">
        <v>7</v>
      </c>
      <c r="Y32" s="1">
        <v>16</v>
      </c>
      <c r="Z32" s="1">
        <v>155</v>
      </c>
      <c r="AA32" s="1">
        <v>10</v>
      </c>
      <c r="AB32" s="1">
        <v>5.733333333333333</v>
      </c>
      <c r="AC32">
        <f t="shared" si="0"/>
        <v>9.8106883334114</v>
      </c>
    </row>
    <row r="33" spans="1:29" ht="15.75">
      <c r="A33" t="s">
        <v>7</v>
      </c>
      <c r="B33" s="1">
        <v>4</v>
      </c>
      <c r="C33" s="1">
        <v>4</v>
      </c>
      <c r="D33" s="1">
        <v>22</v>
      </c>
      <c r="E33" s="1">
        <v>192</v>
      </c>
      <c r="F33" s="1">
        <v>7.333333333333333</v>
      </c>
      <c r="X33" t="s">
        <v>7</v>
      </c>
      <c r="Y33" s="1">
        <v>22</v>
      </c>
      <c r="Z33" s="1">
        <v>192</v>
      </c>
      <c r="AA33" s="1">
        <v>7.333333333333333</v>
      </c>
      <c r="AB33" s="1">
        <v>4.533333333333334</v>
      </c>
      <c r="AC33">
        <f t="shared" si="0"/>
        <v>7.987141666744733</v>
      </c>
    </row>
    <row r="34" spans="1:29" ht="15.75">
      <c r="A34" s="5" t="s">
        <v>95</v>
      </c>
      <c r="B34" s="1">
        <v>2</v>
      </c>
      <c r="C34" s="1">
        <v>4</v>
      </c>
      <c r="D34" s="1">
        <v>10</v>
      </c>
      <c r="E34" s="1">
        <v>99</v>
      </c>
      <c r="F34" s="1">
        <v>7.166666666666667</v>
      </c>
      <c r="X34" s="5" t="s">
        <v>95</v>
      </c>
      <c r="Y34" s="1">
        <v>10</v>
      </c>
      <c r="Z34" s="1">
        <v>99</v>
      </c>
      <c r="AA34" s="1">
        <v>7.166666666666667</v>
      </c>
      <c r="AB34" s="1">
        <v>5.766666666666667</v>
      </c>
      <c r="AC34">
        <f t="shared" si="0"/>
        <v>6.953935000078067</v>
      </c>
    </row>
    <row r="35" spans="1:29" ht="15.75">
      <c r="A35" s="8" t="s">
        <v>73</v>
      </c>
      <c r="B35" s="7">
        <v>2</v>
      </c>
      <c r="C35" s="7">
        <v>3</v>
      </c>
      <c r="D35" s="7">
        <v>9</v>
      </c>
      <c r="E35" s="7">
        <v>102</v>
      </c>
      <c r="F35" s="7">
        <v>8.466666666666667</v>
      </c>
      <c r="G35" s="7" t="s">
        <v>207</v>
      </c>
      <c r="H35" s="7"/>
      <c r="I35" s="6"/>
      <c r="X35" s="8" t="s">
        <v>73</v>
      </c>
      <c r="Y35" s="7">
        <v>9</v>
      </c>
      <c r="Z35" s="7">
        <v>102</v>
      </c>
      <c r="AA35" s="7">
        <v>8.466666666666667</v>
      </c>
      <c r="AB35" s="10">
        <v>5.5</v>
      </c>
      <c r="AC35">
        <f t="shared" si="0"/>
        <v>8.441295000078066</v>
      </c>
    </row>
    <row r="36" spans="1:29" ht="15.75">
      <c r="A36" s="5" t="s">
        <v>137</v>
      </c>
      <c r="B36" s="1">
        <v>3</v>
      </c>
      <c r="C36" s="1">
        <v>4</v>
      </c>
      <c r="D36" s="1">
        <v>16</v>
      </c>
      <c r="E36" s="1">
        <v>120</v>
      </c>
      <c r="F36" s="1">
        <v>7</v>
      </c>
      <c r="X36" s="5" t="s">
        <v>137</v>
      </c>
      <c r="Y36" s="1">
        <v>16</v>
      </c>
      <c r="Z36" s="1">
        <v>120</v>
      </c>
      <c r="AA36" s="1">
        <v>7</v>
      </c>
      <c r="AB36" s="1">
        <v>5.733333333333333</v>
      </c>
      <c r="AC36">
        <f t="shared" si="0"/>
        <v>6.8106883334114</v>
      </c>
    </row>
    <row r="37" spans="1:29" ht="15.75">
      <c r="A37" s="5" t="s">
        <v>109</v>
      </c>
      <c r="B37" s="1">
        <v>3</v>
      </c>
      <c r="C37" s="1">
        <v>1</v>
      </c>
      <c r="D37" s="1">
        <v>13</v>
      </c>
      <c r="E37" s="1">
        <v>145</v>
      </c>
      <c r="F37" s="1">
        <v>5</v>
      </c>
      <c r="X37" s="5" t="s">
        <v>109</v>
      </c>
      <c r="Y37" s="1">
        <v>13</v>
      </c>
      <c r="Z37" s="1">
        <v>145</v>
      </c>
      <c r="AA37" s="1">
        <v>5</v>
      </c>
      <c r="AB37" s="1">
        <v>5.166666666666667</v>
      </c>
      <c r="AC37">
        <f t="shared" si="0"/>
        <v>5.208828333411399</v>
      </c>
    </row>
    <row r="38" spans="1:29" ht="15.75">
      <c r="A38" s="5" t="s">
        <v>121</v>
      </c>
      <c r="B38" s="1">
        <v>3</v>
      </c>
      <c r="C38" s="1">
        <v>5</v>
      </c>
      <c r="D38" s="1">
        <v>17</v>
      </c>
      <c r="E38" s="1">
        <v>121</v>
      </c>
      <c r="F38" s="1">
        <v>6.166666666666667</v>
      </c>
      <c r="G38" s="1"/>
      <c r="H38" s="1"/>
      <c r="X38" s="5" t="s">
        <v>121</v>
      </c>
      <c r="Y38" s="1">
        <v>17</v>
      </c>
      <c r="Z38" s="1">
        <v>121</v>
      </c>
      <c r="AA38" s="1">
        <v>6.166666666666667</v>
      </c>
      <c r="AB38" s="1">
        <v>5.066666666666667</v>
      </c>
      <c r="AC38">
        <f t="shared" si="0"/>
        <v>6.445755000078067</v>
      </c>
    </row>
    <row r="39" spans="1:29" ht="15.75">
      <c r="A39" s="5" t="s">
        <v>116</v>
      </c>
      <c r="B39" s="1">
        <v>3</v>
      </c>
      <c r="C39" s="1">
        <v>3</v>
      </c>
      <c r="D39" s="1">
        <v>15</v>
      </c>
      <c r="E39" s="1">
        <v>136</v>
      </c>
      <c r="F39" s="1">
        <v>4.666666666666667</v>
      </c>
      <c r="X39" s="5" t="s">
        <v>116</v>
      </c>
      <c r="Y39" s="1">
        <v>15</v>
      </c>
      <c r="Z39" s="1">
        <v>136</v>
      </c>
      <c r="AA39" s="1">
        <v>4.666666666666667</v>
      </c>
      <c r="AB39" s="1">
        <v>5.766666666666667</v>
      </c>
      <c r="AC39">
        <f t="shared" si="0"/>
        <v>4.453935000078067</v>
      </c>
    </row>
    <row r="40" spans="1:29" ht="15.75">
      <c r="A40" s="5" t="s">
        <v>146</v>
      </c>
      <c r="B40" s="1">
        <v>3</v>
      </c>
      <c r="C40" s="1">
        <v>6</v>
      </c>
      <c r="D40" s="1">
        <v>18</v>
      </c>
      <c r="E40" s="1">
        <v>160</v>
      </c>
      <c r="F40" s="1">
        <v>3.8333333333333335</v>
      </c>
      <c r="X40" s="5" t="s">
        <v>146</v>
      </c>
      <c r="Y40" s="1">
        <v>18</v>
      </c>
      <c r="Z40" s="1">
        <v>160</v>
      </c>
      <c r="AA40" s="1">
        <v>3.8333333333333335</v>
      </c>
      <c r="AB40" s="1">
        <v>5.833333333333333</v>
      </c>
      <c r="AC40">
        <f t="shared" si="0"/>
        <v>3.5737616667447334</v>
      </c>
    </row>
    <row r="41" spans="1:29" ht="15.75">
      <c r="A41" s="5" t="s">
        <v>142</v>
      </c>
      <c r="B41" s="1">
        <v>3</v>
      </c>
      <c r="C41" s="1">
        <v>6</v>
      </c>
      <c r="D41" s="1">
        <v>18</v>
      </c>
      <c r="E41" s="1">
        <v>125</v>
      </c>
      <c r="F41" s="1">
        <v>4.5</v>
      </c>
      <c r="X41" s="5" t="s">
        <v>142</v>
      </c>
      <c r="Y41" s="1">
        <v>18</v>
      </c>
      <c r="Z41" s="1">
        <v>125</v>
      </c>
      <c r="AA41" s="1">
        <v>4.5</v>
      </c>
      <c r="AB41" s="1">
        <v>5.833333333333333</v>
      </c>
      <c r="AC41">
        <f t="shared" si="0"/>
        <v>4.2404283334114</v>
      </c>
    </row>
    <row r="42" spans="1:29" ht="15.75">
      <c r="A42" s="5" t="s">
        <v>189</v>
      </c>
      <c r="B42" s="1">
        <v>4</v>
      </c>
      <c r="C42" s="1">
        <v>6</v>
      </c>
      <c r="D42" s="1">
        <v>24</v>
      </c>
      <c r="E42" s="1">
        <v>196</v>
      </c>
      <c r="F42" s="1">
        <v>4</v>
      </c>
      <c r="X42" s="5" t="s">
        <v>189</v>
      </c>
      <c r="Y42" s="1">
        <v>24</v>
      </c>
      <c r="Z42" s="1">
        <v>196</v>
      </c>
      <c r="AA42" s="1">
        <v>4</v>
      </c>
      <c r="AB42" s="1">
        <v>4.333333333333333</v>
      </c>
      <c r="AC42">
        <f t="shared" si="0"/>
        <v>4.7943283334114</v>
      </c>
    </row>
    <row r="43" spans="1:29" ht="15.75">
      <c r="A43" s="5" t="s">
        <v>17</v>
      </c>
      <c r="B43" s="1">
        <v>1</v>
      </c>
      <c r="C43" s="1">
        <v>1</v>
      </c>
      <c r="D43" s="1">
        <v>1</v>
      </c>
      <c r="E43" s="1">
        <v>39</v>
      </c>
      <c r="F43" s="1">
        <v>4.166666666666667</v>
      </c>
      <c r="X43" s="5" t="s">
        <v>17</v>
      </c>
      <c r="Y43" s="1">
        <v>1</v>
      </c>
      <c r="Z43" s="1">
        <v>39</v>
      </c>
      <c r="AA43" s="1">
        <v>4.166666666666667</v>
      </c>
      <c r="AB43" s="1">
        <v>4.7</v>
      </c>
      <c r="AC43">
        <f t="shared" si="0"/>
        <v>4.703375000078067</v>
      </c>
    </row>
    <row r="44" spans="1:29" ht="15.75">
      <c r="A44" s="5" t="s">
        <v>57</v>
      </c>
      <c r="B44" s="1">
        <v>1</v>
      </c>
      <c r="C44" s="1">
        <v>6</v>
      </c>
      <c r="D44" s="1">
        <v>6</v>
      </c>
      <c r="E44" s="1">
        <v>54</v>
      </c>
      <c r="F44" s="1">
        <v>7</v>
      </c>
      <c r="X44" s="5" t="s">
        <v>57</v>
      </c>
      <c r="Y44" s="1">
        <v>6</v>
      </c>
      <c r="Z44" s="1">
        <v>54</v>
      </c>
      <c r="AA44" s="1">
        <v>7</v>
      </c>
      <c r="AB44" s="1">
        <v>5.666666666666667</v>
      </c>
      <c r="AC44">
        <f t="shared" si="0"/>
        <v>6.857528333411399</v>
      </c>
    </row>
    <row r="45" spans="1:29" ht="15.75">
      <c r="A45" s="5" t="s">
        <v>123</v>
      </c>
      <c r="B45" s="1">
        <v>3</v>
      </c>
      <c r="C45" s="1">
        <v>5</v>
      </c>
      <c r="D45" s="1">
        <v>17</v>
      </c>
      <c r="E45" s="1">
        <v>123</v>
      </c>
      <c r="F45" s="1">
        <v>8.5</v>
      </c>
      <c r="X45" s="5" t="s">
        <v>123</v>
      </c>
      <c r="Y45" s="1">
        <v>17</v>
      </c>
      <c r="Z45" s="1">
        <v>123</v>
      </c>
      <c r="AA45" s="1">
        <v>8.5</v>
      </c>
      <c r="AB45" s="1">
        <v>5.066666666666667</v>
      </c>
      <c r="AC45">
        <f t="shared" si="0"/>
        <v>8.7790883334114</v>
      </c>
    </row>
    <row r="46" spans="1:29" ht="15.75">
      <c r="A46" s="5" t="s">
        <v>66</v>
      </c>
      <c r="B46" s="1">
        <v>2</v>
      </c>
      <c r="C46" s="1">
        <v>3</v>
      </c>
      <c r="D46" s="1">
        <v>9</v>
      </c>
      <c r="E46" s="1">
        <v>64</v>
      </c>
      <c r="F46" s="1">
        <v>7.833333333333333</v>
      </c>
      <c r="X46" s="5" t="s">
        <v>66</v>
      </c>
      <c r="Y46" s="1">
        <v>9</v>
      </c>
      <c r="Z46" s="1">
        <v>64</v>
      </c>
      <c r="AA46" s="1">
        <v>7.833333333333333</v>
      </c>
      <c r="AB46" s="10">
        <v>5.5</v>
      </c>
      <c r="AC46">
        <f t="shared" si="0"/>
        <v>7.807961666744733</v>
      </c>
    </row>
    <row r="47" spans="1:29" ht="15.75">
      <c r="A47" s="5" t="s">
        <v>134</v>
      </c>
      <c r="B47" s="1">
        <v>3</v>
      </c>
      <c r="C47" s="1">
        <v>2</v>
      </c>
      <c r="D47" s="1">
        <v>14</v>
      </c>
      <c r="E47" s="1">
        <v>149</v>
      </c>
      <c r="F47" s="1">
        <v>4.5</v>
      </c>
      <c r="G47" s="1"/>
      <c r="H47" s="1"/>
      <c r="X47" s="5" t="s">
        <v>134</v>
      </c>
      <c r="Y47" s="1">
        <v>14</v>
      </c>
      <c r="Z47" s="1">
        <v>149</v>
      </c>
      <c r="AA47" s="1">
        <v>4.5</v>
      </c>
      <c r="AB47" s="1">
        <v>5.466666666666666</v>
      </c>
      <c r="AC47">
        <f t="shared" si="0"/>
        <v>4.4980483334114005</v>
      </c>
    </row>
    <row r="48" spans="1:29" ht="15.75">
      <c r="A48" s="5" t="s">
        <v>173</v>
      </c>
      <c r="B48" s="1">
        <v>4</v>
      </c>
      <c r="C48" s="1">
        <v>2</v>
      </c>
      <c r="D48" s="1">
        <v>20</v>
      </c>
      <c r="E48" s="1">
        <v>176</v>
      </c>
      <c r="F48" s="1">
        <v>7.166666666666667</v>
      </c>
      <c r="X48" s="5" t="s">
        <v>173</v>
      </c>
      <c r="Y48" s="1">
        <v>20</v>
      </c>
      <c r="Z48" s="1">
        <v>176</v>
      </c>
      <c r="AA48" s="1">
        <v>7.166666666666667</v>
      </c>
      <c r="AB48" s="1">
        <v>5.466666666666666</v>
      </c>
      <c r="AC48">
        <f t="shared" si="0"/>
        <v>7.1647150000780675</v>
      </c>
    </row>
    <row r="49" spans="1:29" ht="15.75">
      <c r="A49" s="5" t="s">
        <v>64</v>
      </c>
      <c r="B49" s="1">
        <v>2</v>
      </c>
      <c r="C49" s="1">
        <v>1</v>
      </c>
      <c r="D49" s="1">
        <v>7</v>
      </c>
      <c r="E49" s="1">
        <v>108</v>
      </c>
      <c r="F49" s="1">
        <v>6.5</v>
      </c>
      <c r="X49" s="5" t="s">
        <v>64</v>
      </c>
      <c r="Y49" s="1">
        <v>7</v>
      </c>
      <c r="Z49" s="1">
        <v>108</v>
      </c>
      <c r="AA49" s="1">
        <v>6.5</v>
      </c>
      <c r="AB49" s="1">
        <v>5.5</v>
      </c>
      <c r="AC49">
        <f t="shared" si="0"/>
        <v>6.4746283334114</v>
      </c>
    </row>
    <row r="50" spans="1:29" ht="15.75">
      <c r="A50" s="5" t="s">
        <v>75</v>
      </c>
      <c r="B50" s="1">
        <v>2</v>
      </c>
      <c r="C50" s="1">
        <v>5</v>
      </c>
      <c r="D50" s="1">
        <v>11</v>
      </c>
      <c r="E50" s="1">
        <v>96</v>
      </c>
      <c r="F50" s="1">
        <v>8.166666666666666</v>
      </c>
      <c r="X50" s="5" t="s">
        <v>75</v>
      </c>
      <c r="Y50" s="1">
        <v>11</v>
      </c>
      <c r="Z50" s="1">
        <v>96</v>
      </c>
      <c r="AA50" s="1">
        <v>8.166666666666666</v>
      </c>
      <c r="AB50" s="1">
        <v>5.166666666666667</v>
      </c>
      <c r="AC50">
        <f t="shared" si="0"/>
        <v>8.375495000078066</v>
      </c>
    </row>
    <row r="51" spans="1:29" ht="15.75">
      <c r="A51" s="5" t="s">
        <v>102</v>
      </c>
      <c r="B51" s="1">
        <v>2</v>
      </c>
      <c r="C51" s="1">
        <v>6</v>
      </c>
      <c r="D51" s="1">
        <v>12</v>
      </c>
      <c r="E51" s="1">
        <v>92</v>
      </c>
      <c r="F51" s="1">
        <v>8.666666666666666</v>
      </c>
      <c r="X51" s="5" t="s">
        <v>102</v>
      </c>
      <c r="Y51" s="1">
        <v>12</v>
      </c>
      <c r="Z51" s="1">
        <v>92</v>
      </c>
      <c r="AA51" s="1">
        <v>8.666666666666666</v>
      </c>
      <c r="AB51" s="1">
        <v>5.766666666666666</v>
      </c>
      <c r="AC51">
        <f t="shared" si="0"/>
        <v>8.453935000078067</v>
      </c>
    </row>
    <row r="52" spans="1:29" ht="15.75">
      <c r="A52" s="5" t="s">
        <v>124</v>
      </c>
      <c r="B52" s="1">
        <v>3</v>
      </c>
      <c r="C52" s="1">
        <v>5</v>
      </c>
      <c r="D52" s="1">
        <v>17</v>
      </c>
      <c r="E52" s="1">
        <v>130</v>
      </c>
      <c r="F52" s="1">
        <v>7.5</v>
      </c>
      <c r="X52" s="5" t="s">
        <v>124</v>
      </c>
      <c r="Y52" s="1">
        <v>17</v>
      </c>
      <c r="Z52" s="1">
        <v>130</v>
      </c>
      <c r="AA52" s="1">
        <v>7.5</v>
      </c>
      <c r="AB52" s="1">
        <v>5.066666666666667</v>
      </c>
      <c r="AC52">
        <f t="shared" si="0"/>
        <v>7.7790883334114</v>
      </c>
    </row>
    <row r="53" spans="1:29" ht="15.75">
      <c r="A53" s="5" t="s">
        <v>151</v>
      </c>
      <c r="B53" s="1">
        <v>4</v>
      </c>
      <c r="C53" s="1">
        <v>1</v>
      </c>
      <c r="D53" s="1">
        <v>19</v>
      </c>
      <c r="E53" s="1">
        <v>181</v>
      </c>
      <c r="F53" s="1">
        <v>6.833333333333333</v>
      </c>
      <c r="X53" s="5" t="s">
        <v>151</v>
      </c>
      <c r="Y53" s="1">
        <v>19</v>
      </c>
      <c r="Z53" s="1">
        <v>181</v>
      </c>
      <c r="AA53" s="1">
        <v>6.833333333333333</v>
      </c>
      <c r="AB53" s="1">
        <v>5.866666666666667</v>
      </c>
      <c r="AC53">
        <f t="shared" si="0"/>
        <v>6.550341666744733</v>
      </c>
    </row>
    <row r="54" spans="1:29" ht="15.75">
      <c r="A54" s="5" t="s">
        <v>110</v>
      </c>
      <c r="B54" s="1">
        <v>3</v>
      </c>
      <c r="C54" s="1">
        <v>1</v>
      </c>
      <c r="D54" s="1">
        <v>13</v>
      </c>
      <c r="E54" s="1">
        <v>146</v>
      </c>
      <c r="F54" s="1">
        <v>7.666666666666667</v>
      </c>
      <c r="X54" s="5" t="s">
        <v>110</v>
      </c>
      <c r="Y54" s="1">
        <v>13</v>
      </c>
      <c r="Z54" s="1">
        <v>146</v>
      </c>
      <c r="AA54" s="1">
        <v>7.666666666666667</v>
      </c>
      <c r="AB54" s="1">
        <v>5.166666666666667</v>
      </c>
      <c r="AC54">
        <f t="shared" si="0"/>
        <v>7.875495000078066</v>
      </c>
    </row>
    <row r="55" spans="1:29" ht="15.75">
      <c r="A55" s="5" t="s">
        <v>104</v>
      </c>
      <c r="B55" s="1">
        <v>3</v>
      </c>
      <c r="C55" s="1">
        <v>1</v>
      </c>
      <c r="D55" s="1">
        <v>13</v>
      </c>
      <c r="E55" s="1">
        <v>109</v>
      </c>
      <c r="F55" s="1">
        <v>8.166666666666666</v>
      </c>
      <c r="X55" s="5" t="s">
        <v>104</v>
      </c>
      <c r="Y55" s="1">
        <v>13</v>
      </c>
      <c r="Z55" s="1">
        <v>109</v>
      </c>
      <c r="AA55" s="1">
        <v>8.166666666666666</v>
      </c>
      <c r="AB55" s="1">
        <v>5.166666666666667</v>
      </c>
      <c r="AC55">
        <f t="shared" si="0"/>
        <v>8.375495000078066</v>
      </c>
    </row>
    <row r="56" spans="1:29" ht="15.75">
      <c r="A56" s="5" t="s">
        <v>115</v>
      </c>
      <c r="B56" s="1">
        <v>3</v>
      </c>
      <c r="C56" s="1">
        <v>3</v>
      </c>
      <c r="D56" s="1">
        <v>15</v>
      </c>
      <c r="E56" s="1">
        <v>117</v>
      </c>
      <c r="F56" s="1">
        <v>7.5</v>
      </c>
      <c r="G56" s="1"/>
      <c r="H56" s="1"/>
      <c r="X56" s="5" t="s">
        <v>115</v>
      </c>
      <c r="Y56" s="1">
        <v>15</v>
      </c>
      <c r="Z56" s="1">
        <v>117</v>
      </c>
      <c r="AA56" s="1">
        <v>7.5</v>
      </c>
      <c r="AB56" s="1">
        <v>5.766666666666667</v>
      </c>
      <c r="AC56">
        <f t="shared" si="0"/>
        <v>7.2872683334114</v>
      </c>
    </row>
    <row r="57" spans="1:29" ht="15.75">
      <c r="A57" s="5" t="s">
        <v>119</v>
      </c>
      <c r="B57" s="1">
        <v>3</v>
      </c>
      <c r="C57" s="1">
        <v>3</v>
      </c>
      <c r="D57" s="1">
        <v>15</v>
      </c>
      <c r="E57" s="1">
        <v>152</v>
      </c>
      <c r="F57" s="1">
        <v>7.166666666666667</v>
      </c>
      <c r="G57" s="1"/>
      <c r="H57" s="1"/>
      <c r="X57" s="5" t="s">
        <v>119</v>
      </c>
      <c r="Y57" s="1">
        <v>15</v>
      </c>
      <c r="Z57" s="1">
        <v>152</v>
      </c>
      <c r="AA57" s="1">
        <v>7.166666666666667</v>
      </c>
      <c r="AB57" s="1">
        <v>5.766666666666667</v>
      </c>
      <c r="AC57">
        <f t="shared" si="0"/>
        <v>6.953935000078067</v>
      </c>
    </row>
    <row r="58" spans="1:29" ht="15.75">
      <c r="A58" s="5" t="s">
        <v>44</v>
      </c>
      <c r="B58" s="1">
        <v>1</v>
      </c>
      <c r="C58" s="1">
        <v>4</v>
      </c>
      <c r="D58" s="1">
        <v>4</v>
      </c>
      <c r="E58" s="1">
        <v>27</v>
      </c>
      <c r="F58" s="1">
        <v>7.333333333333333</v>
      </c>
      <c r="G58" s="1"/>
      <c r="H58" s="1"/>
      <c r="X58" s="5" t="s">
        <v>44</v>
      </c>
      <c r="Y58" s="1">
        <v>4</v>
      </c>
      <c r="Z58" s="1">
        <v>27</v>
      </c>
      <c r="AA58" s="1">
        <v>7.333333333333333</v>
      </c>
      <c r="AB58" s="1">
        <v>5.833333333333333</v>
      </c>
      <c r="AC58">
        <f t="shared" si="0"/>
        <v>7.073761666744733</v>
      </c>
    </row>
    <row r="59" spans="1:29" ht="15.75">
      <c r="A59" s="5" t="s">
        <v>96</v>
      </c>
      <c r="B59" s="1">
        <v>2</v>
      </c>
      <c r="C59" s="1">
        <v>6</v>
      </c>
      <c r="D59" s="1">
        <v>12</v>
      </c>
      <c r="E59" s="1">
        <v>55</v>
      </c>
      <c r="F59" s="1">
        <v>8</v>
      </c>
      <c r="X59" s="5" t="s">
        <v>96</v>
      </c>
      <c r="Y59" s="1">
        <v>12</v>
      </c>
      <c r="Z59" s="1">
        <v>55</v>
      </c>
      <c r="AA59" s="1">
        <v>8</v>
      </c>
      <c r="AB59" s="1">
        <v>5.766666666666666</v>
      </c>
      <c r="AC59">
        <f t="shared" si="0"/>
        <v>7.787268333411401</v>
      </c>
    </row>
    <row r="60" spans="1:29" ht="15.75">
      <c r="A60" s="5" t="s">
        <v>52</v>
      </c>
      <c r="B60" s="1">
        <v>1</v>
      </c>
      <c r="C60" s="1">
        <v>6</v>
      </c>
      <c r="D60" s="1">
        <v>6</v>
      </c>
      <c r="E60" s="1">
        <v>18</v>
      </c>
      <c r="F60" s="1">
        <v>8.666666666666666</v>
      </c>
      <c r="X60" s="5" t="s">
        <v>52</v>
      </c>
      <c r="Y60" s="1">
        <v>6</v>
      </c>
      <c r="Z60" s="1">
        <v>18</v>
      </c>
      <c r="AA60" s="1">
        <v>8.666666666666666</v>
      </c>
      <c r="AB60" s="1">
        <v>5.666666666666667</v>
      </c>
      <c r="AC60">
        <f t="shared" si="0"/>
        <v>8.524195000078066</v>
      </c>
    </row>
    <row r="61" spans="1:29" ht="15.75">
      <c r="A61" s="5" t="s">
        <v>147</v>
      </c>
      <c r="B61" s="1">
        <v>3</v>
      </c>
      <c r="C61" s="1">
        <v>6</v>
      </c>
      <c r="D61" s="1">
        <v>18</v>
      </c>
      <c r="E61" s="1">
        <v>161</v>
      </c>
      <c r="F61" s="1">
        <v>7.833333333333333</v>
      </c>
      <c r="X61" s="5" t="s">
        <v>147</v>
      </c>
      <c r="Y61" s="1">
        <v>18</v>
      </c>
      <c r="Z61" s="1">
        <v>161</v>
      </c>
      <c r="AA61" s="1">
        <v>7.833333333333333</v>
      </c>
      <c r="AB61" s="1">
        <v>5.833333333333333</v>
      </c>
      <c r="AC61">
        <f t="shared" si="0"/>
        <v>7.573761666744733</v>
      </c>
    </row>
    <row r="62" spans="1:29" ht="15.75">
      <c r="A62" s="5" t="s">
        <v>170</v>
      </c>
      <c r="B62" s="1">
        <v>4</v>
      </c>
      <c r="C62" s="1">
        <v>5</v>
      </c>
      <c r="D62" s="1">
        <v>23</v>
      </c>
      <c r="E62" s="1">
        <v>203</v>
      </c>
      <c r="F62" s="1">
        <v>10</v>
      </c>
      <c r="X62" s="5" t="s">
        <v>170</v>
      </c>
      <c r="Y62" s="1">
        <v>23</v>
      </c>
      <c r="Z62" s="1">
        <v>203</v>
      </c>
      <c r="AA62" s="1">
        <v>10</v>
      </c>
      <c r="AB62" s="1">
        <v>5.533333333333334</v>
      </c>
      <c r="AC62">
        <f t="shared" si="0"/>
        <v>9.9512083334114</v>
      </c>
    </row>
    <row r="63" spans="1:29" ht="15.75">
      <c r="A63" s="5" t="s">
        <v>90</v>
      </c>
      <c r="B63" s="1">
        <v>2</v>
      </c>
      <c r="C63" s="1">
        <v>4</v>
      </c>
      <c r="D63" s="1">
        <v>10</v>
      </c>
      <c r="E63" s="1">
        <v>63</v>
      </c>
      <c r="F63" s="1">
        <v>8</v>
      </c>
      <c r="X63" s="5" t="s">
        <v>90</v>
      </c>
      <c r="Y63" s="1">
        <v>10</v>
      </c>
      <c r="Z63" s="1">
        <v>63</v>
      </c>
      <c r="AA63" s="1">
        <v>8</v>
      </c>
      <c r="AB63" s="1">
        <v>5.766666666666667</v>
      </c>
      <c r="AC63">
        <f t="shared" si="0"/>
        <v>7.7872683334114</v>
      </c>
    </row>
    <row r="64" spans="1:29" ht="15.75">
      <c r="A64" s="5" t="s">
        <v>59</v>
      </c>
      <c r="B64" s="1">
        <v>2</v>
      </c>
      <c r="C64" s="1">
        <v>1</v>
      </c>
      <c r="D64" s="1">
        <v>7</v>
      </c>
      <c r="E64" s="1">
        <v>70</v>
      </c>
      <c r="F64" s="1">
        <v>6.233333333333334</v>
      </c>
      <c r="X64" s="5" t="s">
        <v>59</v>
      </c>
      <c r="Y64" s="1">
        <v>7</v>
      </c>
      <c r="Z64" s="1">
        <v>70</v>
      </c>
      <c r="AA64" s="1">
        <v>6.233333333333334</v>
      </c>
      <c r="AB64" s="1">
        <v>5.5</v>
      </c>
      <c r="AC64">
        <f t="shared" si="0"/>
        <v>6.207961666744734</v>
      </c>
    </row>
    <row r="65" spans="1:29" ht="15.75">
      <c r="A65" s="5" t="s">
        <v>32</v>
      </c>
      <c r="B65" s="1">
        <v>1</v>
      </c>
      <c r="C65" s="1">
        <v>5</v>
      </c>
      <c r="D65" s="1">
        <v>5</v>
      </c>
      <c r="E65" s="1">
        <v>50</v>
      </c>
      <c r="F65" s="1">
        <v>6.5</v>
      </c>
      <c r="G65" s="1"/>
      <c r="H65" s="1"/>
      <c r="X65" s="5" t="s">
        <v>32</v>
      </c>
      <c r="Y65" s="1">
        <v>5</v>
      </c>
      <c r="Z65" s="1">
        <v>50</v>
      </c>
      <c r="AA65" s="1">
        <v>6.5</v>
      </c>
      <c r="AB65" s="1">
        <v>5.333333333333333</v>
      </c>
      <c r="AC65">
        <f t="shared" si="0"/>
        <v>6.5917283334114</v>
      </c>
    </row>
    <row r="66" spans="1:29" ht="15.75">
      <c r="A66" s="5" t="s">
        <v>83</v>
      </c>
      <c r="B66" s="1">
        <v>2</v>
      </c>
      <c r="C66" s="1">
        <v>2</v>
      </c>
      <c r="D66" s="1">
        <v>8</v>
      </c>
      <c r="E66" s="1">
        <v>68</v>
      </c>
      <c r="F66" s="1">
        <v>7.333333333333333</v>
      </c>
      <c r="X66" s="5" t="s">
        <v>83</v>
      </c>
      <c r="Y66" s="1">
        <v>8</v>
      </c>
      <c r="Z66" s="1">
        <v>68</v>
      </c>
      <c r="AA66" s="1">
        <v>7.333333333333333</v>
      </c>
      <c r="AB66" s="1">
        <v>6.166666666666667</v>
      </c>
      <c r="AC66">
        <f aca="true" t="shared" si="1" ref="AC66:AC129">AA66-(0.7026*(AB66-5.463888889))</f>
        <v>6.839561666744733</v>
      </c>
    </row>
    <row r="67" spans="1:29" ht="15.75">
      <c r="A67" s="5" t="s">
        <v>82</v>
      </c>
      <c r="B67" s="1">
        <v>2</v>
      </c>
      <c r="C67" s="1">
        <v>2</v>
      </c>
      <c r="D67" s="1">
        <v>8</v>
      </c>
      <c r="E67" s="1">
        <v>67</v>
      </c>
      <c r="F67" s="1">
        <v>7.5</v>
      </c>
      <c r="X67" s="5" t="s">
        <v>82</v>
      </c>
      <c r="Y67" s="1">
        <v>8</v>
      </c>
      <c r="Z67" s="1">
        <v>67</v>
      </c>
      <c r="AA67" s="1">
        <v>7.5</v>
      </c>
      <c r="AB67" s="1">
        <v>6.166666666666667</v>
      </c>
      <c r="AC67">
        <f t="shared" si="1"/>
        <v>7.0062283334114</v>
      </c>
    </row>
    <row r="68" spans="1:29" ht="15.75">
      <c r="A68" s="5" t="s">
        <v>72</v>
      </c>
      <c r="B68" s="1">
        <v>2</v>
      </c>
      <c r="C68" s="1">
        <v>3</v>
      </c>
      <c r="D68" s="1">
        <v>9</v>
      </c>
      <c r="E68" s="1">
        <v>101</v>
      </c>
      <c r="F68" s="1">
        <v>7.833333333333333</v>
      </c>
      <c r="X68" s="5" t="s">
        <v>72</v>
      </c>
      <c r="Y68" s="1">
        <v>9</v>
      </c>
      <c r="Z68" s="1">
        <v>101</v>
      </c>
      <c r="AA68" s="1">
        <v>7.833333333333333</v>
      </c>
      <c r="AB68" s="10">
        <v>5.5</v>
      </c>
      <c r="AC68">
        <f t="shared" si="1"/>
        <v>7.807961666744733</v>
      </c>
    </row>
    <row r="69" spans="1:29" ht="15.75">
      <c r="A69" s="5" t="s">
        <v>28</v>
      </c>
      <c r="B69" s="1">
        <v>1</v>
      </c>
      <c r="C69" s="1">
        <v>5</v>
      </c>
      <c r="D69" s="1">
        <v>5</v>
      </c>
      <c r="E69" s="1">
        <v>15</v>
      </c>
      <c r="F69" s="1">
        <v>8</v>
      </c>
      <c r="X69" s="5" t="s">
        <v>28</v>
      </c>
      <c r="Y69" s="1">
        <v>5</v>
      </c>
      <c r="Z69" s="1">
        <v>15</v>
      </c>
      <c r="AA69" s="1">
        <v>8</v>
      </c>
      <c r="AB69" s="1">
        <v>5.333333333333333</v>
      </c>
      <c r="AC69">
        <f t="shared" si="1"/>
        <v>8.0917283334114</v>
      </c>
    </row>
    <row r="70" spans="1:29" ht="15.75">
      <c r="A70" s="5" t="s">
        <v>154</v>
      </c>
      <c r="B70" s="1">
        <v>4</v>
      </c>
      <c r="C70" s="1">
        <v>1</v>
      </c>
      <c r="D70" s="1">
        <v>19</v>
      </c>
      <c r="E70" s="1">
        <v>215</v>
      </c>
      <c r="F70" s="1">
        <v>8</v>
      </c>
      <c r="X70" s="5" t="s">
        <v>154</v>
      </c>
      <c r="Y70" s="1">
        <v>19</v>
      </c>
      <c r="Z70" s="1">
        <v>215</v>
      </c>
      <c r="AA70" s="1">
        <v>8</v>
      </c>
      <c r="AB70" s="1">
        <v>5.866666666666667</v>
      </c>
      <c r="AC70">
        <f t="shared" si="1"/>
        <v>7.7170083334114</v>
      </c>
    </row>
    <row r="71" spans="1:29" ht="15.75">
      <c r="A71" s="5" t="s">
        <v>138</v>
      </c>
      <c r="B71" s="1">
        <v>3</v>
      </c>
      <c r="C71" s="1">
        <v>4</v>
      </c>
      <c r="D71" s="1">
        <v>16</v>
      </c>
      <c r="E71" s="1">
        <v>133</v>
      </c>
      <c r="F71" s="1">
        <v>7.666666666666667</v>
      </c>
      <c r="X71" s="5" t="s">
        <v>138</v>
      </c>
      <c r="Y71" s="1">
        <v>16</v>
      </c>
      <c r="Z71" s="1">
        <v>133</v>
      </c>
      <c r="AA71" s="1">
        <v>7.666666666666667</v>
      </c>
      <c r="AB71" s="1">
        <v>5.733333333333333</v>
      </c>
      <c r="AC71">
        <f t="shared" si="1"/>
        <v>7.477355000078067</v>
      </c>
    </row>
    <row r="72" spans="1:29" ht="15.75">
      <c r="A72" s="5" t="s">
        <v>88</v>
      </c>
      <c r="B72" s="1">
        <v>2</v>
      </c>
      <c r="C72" s="1">
        <v>4</v>
      </c>
      <c r="D72" s="1">
        <v>10</v>
      </c>
      <c r="E72" s="1">
        <v>61</v>
      </c>
      <c r="F72" s="1">
        <v>7.666666666666667</v>
      </c>
      <c r="X72" s="5" t="s">
        <v>88</v>
      </c>
      <c r="Y72" s="1">
        <v>10</v>
      </c>
      <c r="Z72" s="1">
        <v>61</v>
      </c>
      <c r="AA72" s="1">
        <v>7.666666666666667</v>
      </c>
      <c r="AB72" s="1">
        <v>5.766666666666667</v>
      </c>
      <c r="AC72">
        <f t="shared" si="1"/>
        <v>7.453935000078067</v>
      </c>
    </row>
    <row r="73" spans="1:29" ht="15.75">
      <c r="A73" s="5" t="s">
        <v>162</v>
      </c>
      <c r="B73" s="1">
        <v>4</v>
      </c>
      <c r="C73" s="1">
        <v>3</v>
      </c>
      <c r="D73" s="1">
        <v>21</v>
      </c>
      <c r="E73" s="1">
        <v>210</v>
      </c>
      <c r="F73" s="1">
        <v>7.166666666666667</v>
      </c>
      <c r="X73" s="5" t="s">
        <v>162</v>
      </c>
      <c r="Y73" s="1">
        <v>21</v>
      </c>
      <c r="Z73" s="1">
        <v>210</v>
      </c>
      <c r="AA73" s="1">
        <v>7.166666666666667</v>
      </c>
      <c r="AB73" s="1">
        <v>5.3</v>
      </c>
      <c r="AC73">
        <f t="shared" si="1"/>
        <v>7.281815000078067</v>
      </c>
    </row>
    <row r="74" spans="1:29" ht="15.75">
      <c r="A74" s="5" t="s">
        <v>45</v>
      </c>
      <c r="B74" s="1">
        <v>1</v>
      </c>
      <c r="C74" s="1">
        <v>4</v>
      </c>
      <c r="D74" s="1">
        <v>4</v>
      </c>
      <c r="E74" s="1">
        <v>46</v>
      </c>
      <c r="F74" s="1">
        <v>9.5</v>
      </c>
      <c r="G74" s="1"/>
      <c r="H74" s="1"/>
      <c r="X74" s="5" t="s">
        <v>45</v>
      </c>
      <c r="Y74" s="1">
        <v>4</v>
      </c>
      <c r="Z74" s="1">
        <v>46</v>
      </c>
      <c r="AA74" s="1">
        <v>9.5</v>
      </c>
      <c r="AB74" s="1">
        <v>5.833333333333333</v>
      </c>
      <c r="AC74">
        <f t="shared" si="1"/>
        <v>9.2404283334114</v>
      </c>
    </row>
    <row r="75" spans="1:29" ht="15.75">
      <c r="A75" s="5" t="s">
        <v>11</v>
      </c>
      <c r="B75" s="1">
        <v>1</v>
      </c>
      <c r="C75" s="1">
        <v>1</v>
      </c>
      <c r="D75" s="1">
        <v>1</v>
      </c>
      <c r="E75" s="1">
        <v>2</v>
      </c>
      <c r="F75" s="1">
        <v>7.166666666666667</v>
      </c>
      <c r="X75" s="5" t="s">
        <v>11</v>
      </c>
      <c r="Y75" s="1">
        <v>1</v>
      </c>
      <c r="Z75" s="1">
        <v>2</v>
      </c>
      <c r="AA75" s="1">
        <v>7.166666666666667</v>
      </c>
      <c r="AB75" s="1">
        <v>4.7</v>
      </c>
      <c r="AC75">
        <f t="shared" si="1"/>
        <v>7.703375000078067</v>
      </c>
    </row>
    <row r="76" spans="1:29" ht="15.75">
      <c r="A76" s="5" t="s">
        <v>191</v>
      </c>
      <c r="B76" s="1">
        <v>4</v>
      </c>
      <c r="C76" s="1">
        <v>6</v>
      </c>
      <c r="D76" s="1">
        <v>24</v>
      </c>
      <c r="E76" s="1">
        <v>199</v>
      </c>
      <c r="F76" s="1">
        <v>8.666666666666666</v>
      </c>
      <c r="X76" s="5" t="s">
        <v>191</v>
      </c>
      <c r="Y76" s="1">
        <v>24</v>
      </c>
      <c r="Z76" s="1">
        <v>199</v>
      </c>
      <c r="AA76" s="1">
        <v>8.666666666666666</v>
      </c>
      <c r="AB76" s="1">
        <v>4.333333333333333</v>
      </c>
      <c r="AC76">
        <f t="shared" si="1"/>
        <v>9.460995000078066</v>
      </c>
    </row>
    <row r="77" spans="1:29" ht="15.75">
      <c r="A77" s="5" t="s">
        <v>107</v>
      </c>
      <c r="B77" s="1">
        <v>3</v>
      </c>
      <c r="C77" s="1">
        <v>1</v>
      </c>
      <c r="D77" s="1">
        <v>13</v>
      </c>
      <c r="E77" s="1">
        <v>142</v>
      </c>
      <c r="F77" s="1">
        <v>6.666666666666667</v>
      </c>
      <c r="X77" s="5" t="s">
        <v>107</v>
      </c>
      <c r="Y77" s="1">
        <v>13</v>
      </c>
      <c r="Z77" s="1">
        <v>142</v>
      </c>
      <c r="AA77" s="1">
        <v>6.666666666666667</v>
      </c>
      <c r="AB77" s="1">
        <v>5.166666666666667</v>
      </c>
      <c r="AC77">
        <f t="shared" si="1"/>
        <v>6.875495000078066</v>
      </c>
    </row>
    <row r="78" spans="1:29" ht="15.75">
      <c r="A78" s="5" t="s">
        <v>77</v>
      </c>
      <c r="B78" s="1">
        <v>2</v>
      </c>
      <c r="C78" s="1">
        <v>5</v>
      </c>
      <c r="D78" s="1">
        <v>11</v>
      </c>
      <c r="E78" s="1">
        <v>59</v>
      </c>
      <c r="F78" s="1">
        <v>7.5</v>
      </c>
      <c r="X78" s="5" t="s">
        <v>77</v>
      </c>
      <c r="Y78" s="1">
        <v>11</v>
      </c>
      <c r="Z78" s="1">
        <v>59</v>
      </c>
      <c r="AA78" s="1">
        <v>7.5</v>
      </c>
      <c r="AB78" s="1">
        <v>5.166666666666667</v>
      </c>
      <c r="AC78">
        <f t="shared" si="1"/>
        <v>7.708828333411399</v>
      </c>
    </row>
    <row r="79" spans="1:29" ht="15.75">
      <c r="A79" s="5" t="s">
        <v>34</v>
      </c>
      <c r="B79" s="1">
        <v>1</v>
      </c>
      <c r="C79" s="1">
        <v>2</v>
      </c>
      <c r="D79" s="1">
        <v>2</v>
      </c>
      <c r="E79" s="1">
        <v>4</v>
      </c>
      <c r="F79" s="1">
        <v>6.333333333333333</v>
      </c>
      <c r="X79" s="5" t="s">
        <v>34</v>
      </c>
      <c r="Y79" s="1">
        <v>2</v>
      </c>
      <c r="Z79" s="1">
        <v>4</v>
      </c>
      <c r="AA79" s="1">
        <v>6.333333333333333</v>
      </c>
      <c r="AB79" s="1">
        <v>5.933333333333333</v>
      </c>
      <c r="AC79">
        <f t="shared" si="1"/>
        <v>6.003501666744733</v>
      </c>
    </row>
    <row r="80" spans="1:29" ht="15.75">
      <c r="A80" s="5" t="s">
        <v>174</v>
      </c>
      <c r="B80" s="1">
        <v>4</v>
      </c>
      <c r="C80" s="1">
        <v>2</v>
      </c>
      <c r="D80" s="1">
        <v>20</v>
      </c>
      <c r="E80" s="1">
        <v>177</v>
      </c>
      <c r="F80" s="1">
        <v>7.166666666666667</v>
      </c>
      <c r="X80" s="5" t="s">
        <v>174</v>
      </c>
      <c r="Y80" s="1">
        <v>20</v>
      </c>
      <c r="Z80" s="1">
        <v>177</v>
      </c>
      <c r="AA80" s="1">
        <v>7.166666666666667</v>
      </c>
      <c r="AB80" s="1">
        <v>5.466666666666666</v>
      </c>
      <c r="AC80">
        <f t="shared" si="1"/>
        <v>7.1647150000780675</v>
      </c>
    </row>
    <row r="81" spans="1:29" ht="15.75">
      <c r="A81" s="5" t="s">
        <v>149</v>
      </c>
      <c r="B81" s="1">
        <v>4</v>
      </c>
      <c r="C81" s="1">
        <v>1</v>
      </c>
      <c r="D81" s="1">
        <v>19</v>
      </c>
      <c r="E81" s="1">
        <v>179</v>
      </c>
      <c r="F81" s="1">
        <v>8</v>
      </c>
      <c r="X81" s="5" t="s">
        <v>149</v>
      </c>
      <c r="Y81" s="1">
        <v>19</v>
      </c>
      <c r="Z81" s="1">
        <v>179</v>
      </c>
      <c r="AA81" s="1">
        <v>8</v>
      </c>
      <c r="AB81" s="1">
        <v>5.866666666666667</v>
      </c>
      <c r="AC81">
        <f t="shared" si="1"/>
        <v>7.7170083334114</v>
      </c>
    </row>
    <row r="82" spans="1:29" ht="15.75">
      <c r="A82" s="5" t="s">
        <v>19</v>
      </c>
      <c r="B82" s="1">
        <v>1</v>
      </c>
      <c r="C82" s="1">
        <v>3</v>
      </c>
      <c r="D82" s="1">
        <v>3</v>
      </c>
      <c r="E82" s="1">
        <v>8</v>
      </c>
      <c r="F82" s="1">
        <v>8</v>
      </c>
      <c r="X82" s="5" t="s">
        <v>19</v>
      </c>
      <c r="Y82" s="1">
        <v>3</v>
      </c>
      <c r="Z82" s="1">
        <v>8</v>
      </c>
      <c r="AA82" s="1">
        <v>8</v>
      </c>
      <c r="AB82" s="1">
        <v>5.733333333333333</v>
      </c>
      <c r="AC82">
        <f t="shared" si="1"/>
        <v>7.8106883334114</v>
      </c>
    </row>
    <row r="83" spans="1:29" ht="15.75">
      <c r="A83" s="5" t="s">
        <v>91</v>
      </c>
      <c r="B83" s="1">
        <v>2</v>
      </c>
      <c r="C83" s="1">
        <v>4</v>
      </c>
      <c r="D83" s="1">
        <v>10</v>
      </c>
      <c r="E83" s="1">
        <v>82</v>
      </c>
      <c r="F83" s="1">
        <v>8.166666666666666</v>
      </c>
      <c r="G83" s="1"/>
      <c r="H83" s="1"/>
      <c r="X83" s="5" t="s">
        <v>91</v>
      </c>
      <c r="Y83" s="1">
        <v>10</v>
      </c>
      <c r="Z83" s="1">
        <v>82</v>
      </c>
      <c r="AA83" s="1">
        <v>8.166666666666666</v>
      </c>
      <c r="AB83" s="1">
        <v>5.766666666666667</v>
      </c>
      <c r="AC83">
        <f t="shared" si="1"/>
        <v>7.953935000078066</v>
      </c>
    </row>
    <row r="84" spans="1:29" ht="15.75">
      <c r="A84" s="5" t="s">
        <v>79</v>
      </c>
      <c r="B84" s="1">
        <v>2</v>
      </c>
      <c r="C84" s="1">
        <v>5</v>
      </c>
      <c r="D84" s="1">
        <v>11</v>
      </c>
      <c r="E84" s="1">
        <v>85</v>
      </c>
      <c r="F84" s="1">
        <v>5.666666666666667</v>
      </c>
      <c r="X84" s="5" t="s">
        <v>79</v>
      </c>
      <c r="Y84" s="1">
        <v>11</v>
      </c>
      <c r="Z84" s="1">
        <v>85</v>
      </c>
      <c r="AA84" s="1">
        <v>5.666666666666667</v>
      </c>
      <c r="AB84" s="1">
        <v>5.166666666666667</v>
      </c>
      <c r="AC84">
        <f t="shared" si="1"/>
        <v>5.875495000078066</v>
      </c>
    </row>
    <row r="85" spans="1:29" ht="15.75">
      <c r="A85" s="5" t="s">
        <v>144</v>
      </c>
      <c r="B85" s="1">
        <v>3</v>
      </c>
      <c r="C85" s="1">
        <v>6</v>
      </c>
      <c r="D85" s="1">
        <v>18</v>
      </c>
      <c r="E85" s="1">
        <v>127</v>
      </c>
      <c r="F85" s="1">
        <v>8.166666666666666</v>
      </c>
      <c r="X85" s="5" t="s">
        <v>144</v>
      </c>
      <c r="Y85" s="1">
        <v>18</v>
      </c>
      <c r="Z85" s="1">
        <v>127</v>
      </c>
      <c r="AA85" s="1">
        <v>8.166666666666666</v>
      </c>
      <c r="AB85" s="1">
        <v>5.833333333333333</v>
      </c>
      <c r="AC85">
        <f t="shared" si="1"/>
        <v>7.907095000078066</v>
      </c>
    </row>
    <row r="86" spans="1:29" ht="15.75">
      <c r="A86" s="5" t="s">
        <v>93</v>
      </c>
      <c r="B86" s="1">
        <v>2</v>
      </c>
      <c r="C86" s="1">
        <v>4</v>
      </c>
      <c r="D86" s="1">
        <v>10</v>
      </c>
      <c r="E86" s="1">
        <v>97</v>
      </c>
      <c r="F86" s="1">
        <v>6.833333333333333</v>
      </c>
      <c r="X86" s="5" t="s">
        <v>93</v>
      </c>
      <c r="Y86" s="1">
        <v>10</v>
      </c>
      <c r="Z86" s="1">
        <v>97</v>
      </c>
      <c r="AA86" s="1">
        <v>6.833333333333333</v>
      </c>
      <c r="AB86" s="1">
        <v>5.766666666666667</v>
      </c>
      <c r="AC86">
        <f t="shared" si="1"/>
        <v>6.620601666744733</v>
      </c>
    </row>
    <row r="87" spans="1:29" ht="15.75">
      <c r="A87" s="5" t="s">
        <v>14</v>
      </c>
      <c r="B87" s="1">
        <v>1</v>
      </c>
      <c r="C87" s="1">
        <v>1</v>
      </c>
      <c r="D87" s="1">
        <v>1</v>
      </c>
      <c r="E87" s="1">
        <v>36</v>
      </c>
      <c r="F87" s="1">
        <v>5.333333333333333</v>
      </c>
      <c r="X87" s="5" t="s">
        <v>14</v>
      </c>
      <c r="Y87" s="1">
        <v>1</v>
      </c>
      <c r="Z87" s="1">
        <v>36</v>
      </c>
      <c r="AA87" s="1">
        <v>5.333333333333333</v>
      </c>
      <c r="AB87" s="1">
        <v>4.7</v>
      </c>
      <c r="AC87">
        <f t="shared" si="1"/>
        <v>5.870041666744733</v>
      </c>
    </row>
    <row r="88" spans="1:29" ht="15.75">
      <c r="A88" s="5" t="s">
        <v>186</v>
      </c>
      <c r="B88" s="1">
        <v>4</v>
      </c>
      <c r="C88" s="1">
        <v>6</v>
      </c>
      <c r="D88" s="1">
        <v>24</v>
      </c>
      <c r="E88" s="1">
        <v>163</v>
      </c>
      <c r="F88" s="1">
        <v>8</v>
      </c>
      <c r="X88" s="5" t="s">
        <v>186</v>
      </c>
      <c r="Y88" s="1">
        <v>24</v>
      </c>
      <c r="Z88" s="1">
        <v>163</v>
      </c>
      <c r="AA88" s="1">
        <v>8</v>
      </c>
      <c r="AB88" s="1">
        <v>4.333333333333333</v>
      </c>
      <c r="AC88">
        <f t="shared" si="1"/>
        <v>8.7943283334114</v>
      </c>
    </row>
    <row r="89" spans="1:29" ht="15.75">
      <c r="A89" s="5" t="s">
        <v>182</v>
      </c>
      <c r="B89" s="1">
        <v>4</v>
      </c>
      <c r="C89" s="1">
        <v>4</v>
      </c>
      <c r="D89" s="1">
        <v>22</v>
      </c>
      <c r="E89" s="1">
        <v>171</v>
      </c>
      <c r="F89" s="1">
        <v>4.166666666666667</v>
      </c>
      <c r="X89" s="5" t="s">
        <v>182</v>
      </c>
      <c r="Y89" s="1">
        <v>22</v>
      </c>
      <c r="Z89" s="1">
        <v>171</v>
      </c>
      <c r="AA89" s="1">
        <v>4.166666666666667</v>
      </c>
      <c r="AB89" s="1">
        <v>4.533333333333334</v>
      </c>
      <c r="AC89">
        <f t="shared" si="1"/>
        <v>4.8204750000780665</v>
      </c>
    </row>
    <row r="90" spans="1:29" ht="15.75">
      <c r="A90" s="5" t="s">
        <v>61</v>
      </c>
      <c r="B90" s="1">
        <v>2</v>
      </c>
      <c r="C90" s="1">
        <v>1</v>
      </c>
      <c r="D90" s="1">
        <v>7</v>
      </c>
      <c r="E90" s="1">
        <v>73</v>
      </c>
      <c r="F90" s="1">
        <v>6.5</v>
      </c>
      <c r="X90" s="5" t="s">
        <v>61</v>
      </c>
      <c r="Y90" s="1">
        <v>7</v>
      </c>
      <c r="Z90" s="1">
        <v>73</v>
      </c>
      <c r="AA90" s="1">
        <v>6.5</v>
      </c>
      <c r="AB90" s="1">
        <v>5.5</v>
      </c>
      <c r="AC90">
        <f t="shared" si="1"/>
        <v>6.4746283334114</v>
      </c>
    </row>
    <row r="91" spans="1:29" ht="15.75">
      <c r="A91" s="5" t="s">
        <v>129</v>
      </c>
      <c r="B91" s="1">
        <v>3</v>
      </c>
      <c r="C91" s="1">
        <v>2</v>
      </c>
      <c r="D91" s="1">
        <v>14</v>
      </c>
      <c r="E91" s="1">
        <v>112</v>
      </c>
      <c r="F91" s="1">
        <v>8.166666666666666</v>
      </c>
      <c r="X91" s="5" t="s">
        <v>129</v>
      </c>
      <c r="Y91" s="1">
        <v>14</v>
      </c>
      <c r="Z91" s="1">
        <v>112</v>
      </c>
      <c r="AA91" s="1">
        <v>8.166666666666666</v>
      </c>
      <c r="AB91" s="1">
        <v>5.466666666666666</v>
      </c>
      <c r="AC91">
        <f t="shared" si="1"/>
        <v>8.164715000078067</v>
      </c>
    </row>
    <row r="92" spans="1:29" ht="15.75">
      <c r="A92" s="5" t="s">
        <v>49</v>
      </c>
      <c r="B92" s="1">
        <v>1</v>
      </c>
      <c r="C92" s="1">
        <v>2</v>
      </c>
      <c r="D92" s="1">
        <v>2</v>
      </c>
      <c r="E92" s="1">
        <v>42</v>
      </c>
      <c r="F92" s="1">
        <v>6.333333333333333</v>
      </c>
      <c r="G92" s="1"/>
      <c r="H92" s="1"/>
      <c r="X92" s="5" t="s">
        <v>49</v>
      </c>
      <c r="Y92" s="1">
        <v>2</v>
      </c>
      <c r="Z92" s="1">
        <v>42</v>
      </c>
      <c r="AA92" s="1">
        <v>6.333333333333333</v>
      </c>
      <c r="AB92" s="1">
        <v>5.933333333333333</v>
      </c>
      <c r="AC92">
        <f t="shared" si="1"/>
        <v>6.003501666744733</v>
      </c>
    </row>
    <row r="93" spans="1:29" ht="15.75">
      <c r="A93" s="5" t="s">
        <v>155</v>
      </c>
      <c r="B93" s="1">
        <v>4</v>
      </c>
      <c r="C93" s="1">
        <v>3</v>
      </c>
      <c r="D93" s="1">
        <v>21</v>
      </c>
      <c r="E93" s="1">
        <v>172</v>
      </c>
      <c r="F93" s="1">
        <v>8</v>
      </c>
      <c r="X93" s="5" t="s">
        <v>155</v>
      </c>
      <c r="Y93" s="1">
        <v>21</v>
      </c>
      <c r="Z93" s="1">
        <v>172</v>
      </c>
      <c r="AA93" s="1">
        <v>8</v>
      </c>
      <c r="AB93" s="1">
        <v>5.3</v>
      </c>
      <c r="AC93">
        <f t="shared" si="1"/>
        <v>8.1151483334114</v>
      </c>
    </row>
    <row r="94" spans="1:29" ht="15.75">
      <c r="A94" s="5" t="s">
        <v>33</v>
      </c>
      <c r="B94" s="1">
        <v>1</v>
      </c>
      <c r="C94" s="1">
        <v>5</v>
      </c>
      <c r="D94" s="1">
        <v>5</v>
      </c>
      <c r="E94" s="1">
        <v>51</v>
      </c>
      <c r="F94" s="1">
        <v>7.166666666666667</v>
      </c>
      <c r="X94" s="5" t="s">
        <v>33</v>
      </c>
      <c r="Y94" s="1">
        <v>5</v>
      </c>
      <c r="Z94" s="1">
        <v>51</v>
      </c>
      <c r="AA94" s="1">
        <v>7.166666666666667</v>
      </c>
      <c r="AB94" s="1">
        <v>5.333333333333333</v>
      </c>
      <c r="AC94">
        <f t="shared" si="1"/>
        <v>7.258395000078067</v>
      </c>
    </row>
    <row r="95" spans="1:29" ht="15.75">
      <c r="A95" s="5" t="s">
        <v>108</v>
      </c>
      <c r="B95" s="1">
        <v>3</v>
      </c>
      <c r="C95" s="1">
        <v>1</v>
      </c>
      <c r="D95" s="1">
        <v>13</v>
      </c>
      <c r="E95" s="1">
        <v>144</v>
      </c>
      <c r="F95" s="1">
        <v>4.666666666666667</v>
      </c>
      <c r="X95" s="5" t="s">
        <v>108</v>
      </c>
      <c r="Y95" s="1">
        <v>13</v>
      </c>
      <c r="Z95" s="1">
        <v>144</v>
      </c>
      <c r="AA95" s="1">
        <v>4.666666666666667</v>
      </c>
      <c r="AB95" s="1">
        <v>5.166666666666667</v>
      </c>
      <c r="AC95">
        <f t="shared" si="1"/>
        <v>4.875495000078066</v>
      </c>
    </row>
    <row r="96" spans="1:29" ht="15.75">
      <c r="A96" s="5" t="s">
        <v>120</v>
      </c>
      <c r="B96" s="1">
        <v>3</v>
      </c>
      <c r="C96" s="1">
        <v>3</v>
      </c>
      <c r="D96" s="1">
        <v>15</v>
      </c>
      <c r="E96" s="1">
        <v>153</v>
      </c>
      <c r="F96" s="1">
        <v>4.333333333333333</v>
      </c>
      <c r="X96" s="5" t="s">
        <v>120</v>
      </c>
      <c r="Y96" s="1">
        <v>15</v>
      </c>
      <c r="Z96" s="1">
        <v>153</v>
      </c>
      <c r="AA96" s="1">
        <v>4.333333333333333</v>
      </c>
      <c r="AB96" s="1">
        <v>5.766666666666667</v>
      </c>
      <c r="AC96">
        <f t="shared" si="1"/>
        <v>4.120601666744733</v>
      </c>
    </row>
    <row r="97" spans="1:29" ht="15.75">
      <c r="A97" s="5" t="s">
        <v>87</v>
      </c>
      <c r="B97" s="1">
        <v>2</v>
      </c>
      <c r="C97" s="1">
        <v>2</v>
      </c>
      <c r="D97" s="1">
        <v>8</v>
      </c>
      <c r="E97" s="1">
        <v>103</v>
      </c>
      <c r="F97" s="1">
        <v>5.166666666666667</v>
      </c>
      <c r="X97" s="5" t="s">
        <v>87</v>
      </c>
      <c r="Y97" s="1">
        <v>8</v>
      </c>
      <c r="Z97" s="1">
        <v>103</v>
      </c>
      <c r="AA97" s="1">
        <v>5.166666666666667</v>
      </c>
      <c r="AB97" s="1">
        <v>6.166666666666667</v>
      </c>
      <c r="AC97">
        <f t="shared" si="1"/>
        <v>4.672895000078067</v>
      </c>
    </row>
    <row r="98" spans="1:29" ht="15.75">
      <c r="A98" s="5" t="s">
        <v>135</v>
      </c>
      <c r="B98" s="1">
        <v>3</v>
      </c>
      <c r="C98" s="1">
        <v>4</v>
      </c>
      <c r="D98" s="1">
        <v>16</v>
      </c>
      <c r="E98" s="1">
        <v>118</v>
      </c>
      <c r="F98" s="1">
        <v>7.833333333333333</v>
      </c>
      <c r="X98" s="5" t="s">
        <v>135</v>
      </c>
      <c r="Y98" s="1">
        <v>16</v>
      </c>
      <c r="Z98" s="1">
        <v>118</v>
      </c>
      <c r="AA98" s="1">
        <v>7.833333333333333</v>
      </c>
      <c r="AB98" s="1">
        <v>5.733333333333333</v>
      </c>
      <c r="AC98">
        <f t="shared" si="1"/>
        <v>7.644021666744733</v>
      </c>
    </row>
    <row r="99" spans="1:29" ht="15.75">
      <c r="A99" s="5" t="s">
        <v>86</v>
      </c>
      <c r="B99" s="1">
        <v>2</v>
      </c>
      <c r="C99" s="1">
        <v>2</v>
      </c>
      <c r="D99" s="1">
        <v>8</v>
      </c>
      <c r="E99" s="1">
        <v>78</v>
      </c>
      <c r="F99" s="1">
        <v>7.5</v>
      </c>
      <c r="X99" s="5" t="s">
        <v>86</v>
      </c>
      <c r="Y99" s="1">
        <v>8</v>
      </c>
      <c r="Z99" s="1">
        <v>78</v>
      </c>
      <c r="AA99" s="1">
        <v>7.5</v>
      </c>
      <c r="AB99" s="1">
        <v>6.166666666666667</v>
      </c>
      <c r="AC99">
        <f t="shared" si="1"/>
        <v>7.0062283334114</v>
      </c>
    </row>
    <row r="100" spans="1:29" ht="15.75">
      <c r="A100" s="5" t="s">
        <v>25</v>
      </c>
      <c r="B100" s="1">
        <v>1</v>
      </c>
      <c r="C100" s="1">
        <v>3</v>
      </c>
      <c r="D100" s="1">
        <v>3</v>
      </c>
      <c r="E100" s="1">
        <v>45</v>
      </c>
      <c r="F100" s="1">
        <v>9.333333333333334</v>
      </c>
      <c r="X100" s="5" t="s">
        <v>25</v>
      </c>
      <c r="Y100" s="1">
        <v>3</v>
      </c>
      <c r="Z100" s="1">
        <v>45</v>
      </c>
      <c r="AA100" s="1">
        <v>9.333333333333334</v>
      </c>
      <c r="AB100" s="1">
        <v>5.733333333333333</v>
      </c>
      <c r="AC100">
        <f t="shared" si="1"/>
        <v>9.144021666744734</v>
      </c>
    </row>
    <row r="101" spans="1:29" ht="15.75">
      <c r="A101" s="5" t="s">
        <v>40</v>
      </c>
      <c r="B101" s="1">
        <v>1</v>
      </c>
      <c r="C101" s="1">
        <v>4</v>
      </c>
      <c r="D101" s="1">
        <v>4</v>
      </c>
      <c r="E101" s="1">
        <v>10</v>
      </c>
      <c r="F101" s="1">
        <v>7.666666666666667</v>
      </c>
      <c r="G101" s="1"/>
      <c r="H101" s="1"/>
      <c r="X101" s="5" t="s">
        <v>40</v>
      </c>
      <c r="Y101" s="1">
        <v>4</v>
      </c>
      <c r="Z101" s="1">
        <v>10</v>
      </c>
      <c r="AA101" s="1">
        <v>7.666666666666667</v>
      </c>
      <c r="AB101" s="1">
        <v>5.833333333333333</v>
      </c>
      <c r="AC101">
        <f t="shared" si="1"/>
        <v>7.407095000078067</v>
      </c>
    </row>
    <row r="102" spans="1:29" ht="15.75">
      <c r="A102" s="5" t="s">
        <v>68</v>
      </c>
      <c r="B102" s="1">
        <v>2</v>
      </c>
      <c r="C102" s="1">
        <v>3</v>
      </c>
      <c r="D102" s="1">
        <v>9</v>
      </c>
      <c r="E102" s="1">
        <v>66</v>
      </c>
      <c r="F102" s="1">
        <v>7.666666666666667</v>
      </c>
      <c r="X102" s="5" t="s">
        <v>68</v>
      </c>
      <c r="Y102" s="1">
        <v>9</v>
      </c>
      <c r="Z102" s="1">
        <v>66</v>
      </c>
      <c r="AA102" s="1">
        <v>7.666666666666667</v>
      </c>
      <c r="AB102" s="10">
        <v>5.5</v>
      </c>
      <c r="AC102">
        <f t="shared" si="1"/>
        <v>7.641295000078067</v>
      </c>
    </row>
    <row r="103" spans="1:29" ht="15.75">
      <c r="A103" s="5" t="s">
        <v>18</v>
      </c>
      <c r="B103" s="1">
        <v>1</v>
      </c>
      <c r="C103" s="1">
        <v>3</v>
      </c>
      <c r="D103" s="1">
        <v>3</v>
      </c>
      <c r="E103" s="1">
        <v>7</v>
      </c>
      <c r="F103" s="1">
        <v>10.166666666666666</v>
      </c>
      <c r="X103" s="5" t="s">
        <v>18</v>
      </c>
      <c r="Y103" s="1">
        <v>3</v>
      </c>
      <c r="Z103" s="1">
        <v>7</v>
      </c>
      <c r="AA103" s="1">
        <v>10.166666666666666</v>
      </c>
      <c r="AB103" s="1">
        <v>5.733333333333333</v>
      </c>
      <c r="AC103">
        <f t="shared" si="1"/>
        <v>9.977355000078067</v>
      </c>
    </row>
    <row r="104" spans="1:29" ht="15.75">
      <c r="A104" s="5" t="s">
        <v>103</v>
      </c>
      <c r="B104" s="1">
        <v>2</v>
      </c>
      <c r="C104" s="1">
        <v>6</v>
      </c>
      <c r="D104" s="1">
        <v>12</v>
      </c>
      <c r="E104" s="1">
        <v>93</v>
      </c>
      <c r="F104" s="1">
        <v>7.5</v>
      </c>
      <c r="X104" s="5" t="s">
        <v>103</v>
      </c>
      <c r="Y104" s="1">
        <v>12</v>
      </c>
      <c r="Z104" s="1">
        <v>93</v>
      </c>
      <c r="AA104" s="1">
        <v>7.5</v>
      </c>
      <c r="AB104" s="1">
        <v>5.766666666666666</v>
      </c>
      <c r="AC104">
        <f t="shared" si="1"/>
        <v>7.287268333411401</v>
      </c>
    </row>
    <row r="105" spans="1:29" ht="15.75">
      <c r="A105" s="5" t="s">
        <v>132</v>
      </c>
      <c r="B105" s="1">
        <v>3</v>
      </c>
      <c r="C105" s="1">
        <v>2</v>
      </c>
      <c r="D105" s="1">
        <v>14</v>
      </c>
      <c r="E105" s="1">
        <v>141</v>
      </c>
      <c r="F105" s="1">
        <v>4.666666666666667</v>
      </c>
      <c r="X105" s="5" t="s">
        <v>132</v>
      </c>
      <c r="Y105" s="1">
        <v>14</v>
      </c>
      <c r="Z105" s="1">
        <v>141</v>
      </c>
      <c r="AA105" s="1">
        <v>4.666666666666667</v>
      </c>
      <c r="AB105" s="1">
        <v>5.466666666666666</v>
      </c>
      <c r="AC105">
        <f t="shared" si="1"/>
        <v>4.6647150000780675</v>
      </c>
    </row>
    <row r="106" spans="1:29" ht="15.75">
      <c r="A106" s="5" t="s">
        <v>105</v>
      </c>
      <c r="B106" s="1">
        <v>3</v>
      </c>
      <c r="C106" s="1">
        <v>1</v>
      </c>
      <c r="D106" s="1">
        <v>13</v>
      </c>
      <c r="E106" s="1">
        <v>110</v>
      </c>
      <c r="F106" s="1">
        <v>7</v>
      </c>
      <c r="X106" s="5" t="s">
        <v>105</v>
      </c>
      <c r="Y106" s="1">
        <v>13</v>
      </c>
      <c r="Z106" s="1">
        <v>110</v>
      </c>
      <c r="AA106" s="1">
        <v>7</v>
      </c>
      <c r="AB106" s="1">
        <v>5.166666666666667</v>
      </c>
      <c r="AC106">
        <f t="shared" si="1"/>
        <v>7.208828333411399</v>
      </c>
    </row>
    <row r="107" spans="1:29" ht="15.75">
      <c r="A107" s="5" t="s">
        <v>24</v>
      </c>
      <c r="B107" s="1">
        <v>1</v>
      </c>
      <c r="C107" s="1">
        <v>3</v>
      </c>
      <c r="D107" s="1">
        <v>3</v>
      </c>
      <c r="E107" s="1">
        <v>44</v>
      </c>
      <c r="F107" s="1">
        <v>6.5</v>
      </c>
      <c r="X107" s="5" t="s">
        <v>24</v>
      </c>
      <c r="Y107" s="1">
        <v>3</v>
      </c>
      <c r="Z107" s="1">
        <v>44</v>
      </c>
      <c r="AA107" s="1">
        <v>6.5</v>
      </c>
      <c r="AB107" s="1">
        <v>5.733333333333333</v>
      </c>
      <c r="AC107">
        <f t="shared" si="1"/>
        <v>6.3106883334114</v>
      </c>
    </row>
    <row r="108" spans="1:29" ht="15.75">
      <c r="A108" s="5" t="s">
        <v>23</v>
      </c>
      <c r="B108" s="1">
        <v>1</v>
      </c>
      <c r="C108" s="1">
        <v>3</v>
      </c>
      <c r="D108" s="1">
        <v>3</v>
      </c>
      <c r="E108" s="1">
        <v>43</v>
      </c>
      <c r="F108" s="1">
        <v>7</v>
      </c>
      <c r="X108" s="5" t="s">
        <v>23</v>
      </c>
      <c r="Y108" s="1">
        <v>3</v>
      </c>
      <c r="Z108" s="1">
        <v>43</v>
      </c>
      <c r="AA108" s="1">
        <v>7</v>
      </c>
      <c r="AB108" s="1">
        <v>5.733333333333333</v>
      </c>
      <c r="AC108">
        <f t="shared" si="1"/>
        <v>6.8106883334114</v>
      </c>
    </row>
    <row r="109" spans="1:29" ht="15.75">
      <c r="A109" s="5" t="s">
        <v>166</v>
      </c>
      <c r="B109" s="1">
        <v>4</v>
      </c>
      <c r="C109" s="1">
        <v>5</v>
      </c>
      <c r="D109" s="1">
        <v>23</v>
      </c>
      <c r="E109" s="1">
        <v>168</v>
      </c>
      <c r="F109" s="1">
        <v>7.666666666666667</v>
      </c>
      <c r="X109" s="5" t="s">
        <v>166</v>
      </c>
      <c r="Y109" s="1">
        <v>23</v>
      </c>
      <c r="Z109" s="1">
        <v>168</v>
      </c>
      <c r="AA109" s="1">
        <v>7.666666666666667</v>
      </c>
      <c r="AB109" s="1">
        <v>5.533333333333334</v>
      </c>
      <c r="AC109">
        <f t="shared" si="1"/>
        <v>7.617875000078066</v>
      </c>
    </row>
    <row r="110" spans="1:29" ht="15.75">
      <c r="A110" s="5" t="s">
        <v>54</v>
      </c>
      <c r="B110" s="1">
        <v>1</v>
      </c>
      <c r="C110" s="1">
        <v>6</v>
      </c>
      <c r="D110" s="1">
        <v>6</v>
      </c>
      <c r="E110" s="1">
        <v>21</v>
      </c>
      <c r="F110" s="1">
        <v>6.333333333333333</v>
      </c>
      <c r="G110" s="1"/>
      <c r="H110" s="1"/>
      <c r="X110" s="5" t="s">
        <v>54</v>
      </c>
      <c r="Y110" s="1">
        <v>6</v>
      </c>
      <c r="Z110" s="1">
        <v>21</v>
      </c>
      <c r="AA110" s="1">
        <v>6.333333333333333</v>
      </c>
      <c r="AB110" s="1">
        <v>5.666666666666667</v>
      </c>
      <c r="AC110">
        <f t="shared" si="1"/>
        <v>6.190861666744732</v>
      </c>
    </row>
    <row r="111" spans="1:29" ht="15.75">
      <c r="A111" s="5" t="s">
        <v>36</v>
      </c>
      <c r="B111" s="1">
        <v>1</v>
      </c>
      <c r="C111" s="1">
        <v>2</v>
      </c>
      <c r="D111" s="1">
        <v>2</v>
      </c>
      <c r="E111" s="1">
        <v>6</v>
      </c>
      <c r="F111" s="1">
        <v>6.5</v>
      </c>
      <c r="X111" s="5" t="s">
        <v>36</v>
      </c>
      <c r="Y111" s="1">
        <v>2</v>
      </c>
      <c r="Z111" s="1">
        <v>6</v>
      </c>
      <c r="AA111" s="1">
        <v>6.5</v>
      </c>
      <c r="AB111" s="1">
        <v>5.933333333333333</v>
      </c>
      <c r="AC111">
        <f t="shared" si="1"/>
        <v>6.1701683334114</v>
      </c>
    </row>
    <row r="112" spans="1:29" ht="15.75">
      <c r="A112" s="5" t="s">
        <v>92</v>
      </c>
      <c r="B112" s="1">
        <v>2</v>
      </c>
      <c r="C112" s="1">
        <v>4</v>
      </c>
      <c r="D112" s="1">
        <v>10</v>
      </c>
      <c r="E112" s="1">
        <v>84</v>
      </c>
      <c r="F112" s="1">
        <v>9.5</v>
      </c>
      <c r="X112" s="5" t="s">
        <v>92</v>
      </c>
      <c r="Y112" s="1">
        <v>10</v>
      </c>
      <c r="Z112" s="1">
        <v>84</v>
      </c>
      <c r="AA112" s="1">
        <v>9.5</v>
      </c>
      <c r="AB112" s="1">
        <v>5.766666666666667</v>
      </c>
      <c r="AC112">
        <f t="shared" si="1"/>
        <v>9.287268333411399</v>
      </c>
    </row>
    <row r="113" spans="1:29" ht="15.75">
      <c r="A113" s="5" t="s">
        <v>16</v>
      </c>
      <c r="B113" s="1">
        <v>1</v>
      </c>
      <c r="C113" s="1">
        <v>1</v>
      </c>
      <c r="D113" s="1">
        <v>1</v>
      </c>
      <c r="E113" s="1">
        <v>38</v>
      </c>
      <c r="F113" s="1">
        <v>7.333333333333333</v>
      </c>
      <c r="X113" s="5" t="s">
        <v>16</v>
      </c>
      <c r="Y113" s="1">
        <v>1</v>
      </c>
      <c r="Z113" s="1">
        <v>38</v>
      </c>
      <c r="AA113" s="1">
        <v>7.333333333333333</v>
      </c>
      <c r="AB113" s="1">
        <v>4.7</v>
      </c>
      <c r="AC113">
        <f t="shared" si="1"/>
        <v>7.870041666744733</v>
      </c>
    </row>
    <row r="114" spans="1:29" ht="15.75">
      <c r="A114" s="5" t="s">
        <v>43</v>
      </c>
      <c r="B114" s="1">
        <v>1</v>
      </c>
      <c r="C114" s="1">
        <v>4</v>
      </c>
      <c r="D114" s="1">
        <v>4</v>
      </c>
      <c r="E114" s="1">
        <v>25</v>
      </c>
      <c r="F114" s="1">
        <v>6</v>
      </c>
      <c r="X114" s="5" t="s">
        <v>43</v>
      </c>
      <c r="Y114" s="1">
        <v>4</v>
      </c>
      <c r="Z114" s="1">
        <v>25</v>
      </c>
      <c r="AA114" s="1">
        <v>6</v>
      </c>
      <c r="AB114" s="1">
        <v>5.833333333333333</v>
      </c>
      <c r="AC114">
        <f t="shared" si="1"/>
        <v>5.7404283334114</v>
      </c>
    </row>
    <row r="115" spans="1:29" ht="15.75">
      <c r="A115" s="5" t="s">
        <v>152</v>
      </c>
      <c r="B115" s="1">
        <v>4</v>
      </c>
      <c r="C115" s="1">
        <v>1</v>
      </c>
      <c r="D115" s="1">
        <v>19</v>
      </c>
      <c r="E115" s="1">
        <v>183</v>
      </c>
      <c r="F115" s="1">
        <v>7.333333333333333</v>
      </c>
      <c r="X115" s="5" t="s">
        <v>152</v>
      </c>
      <c r="Y115" s="1">
        <v>19</v>
      </c>
      <c r="Z115" s="1">
        <v>183</v>
      </c>
      <c r="AA115" s="1">
        <v>7.333333333333333</v>
      </c>
      <c r="AB115" s="1">
        <v>5.866666666666667</v>
      </c>
      <c r="AC115">
        <f t="shared" si="1"/>
        <v>7.050341666744733</v>
      </c>
    </row>
    <row r="116" spans="1:29" ht="15.75">
      <c r="A116" s="5" t="s">
        <v>35</v>
      </c>
      <c r="B116" s="1">
        <v>1</v>
      </c>
      <c r="C116" s="1">
        <v>2</v>
      </c>
      <c r="D116" s="1">
        <v>2</v>
      </c>
      <c r="E116" s="1">
        <v>5</v>
      </c>
      <c r="F116" s="1">
        <v>7.333333333333333</v>
      </c>
      <c r="X116" s="5" t="s">
        <v>35</v>
      </c>
      <c r="Y116" s="1">
        <v>2</v>
      </c>
      <c r="Z116" s="1">
        <v>5</v>
      </c>
      <c r="AA116" s="1">
        <v>7.333333333333333</v>
      </c>
      <c r="AB116" s="1">
        <v>5.933333333333333</v>
      </c>
      <c r="AC116">
        <f t="shared" si="1"/>
        <v>7.003501666744733</v>
      </c>
    </row>
    <row r="117" spans="1:29" ht="15.75">
      <c r="A117" s="5" t="s">
        <v>22</v>
      </c>
      <c r="B117" s="1">
        <v>1</v>
      </c>
      <c r="C117" s="1">
        <v>3</v>
      </c>
      <c r="D117" s="1">
        <v>3</v>
      </c>
      <c r="E117" s="1">
        <v>30</v>
      </c>
      <c r="F117" s="1">
        <v>3.6666666666666665</v>
      </c>
      <c r="X117" s="5" t="s">
        <v>22</v>
      </c>
      <c r="Y117" s="1">
        <v>3</v>
      </c>
      <c r="Z117" s="1">
        <v>30</v>
      </c>
      <c r="AA117" s="1">
        <v>3.6666666666666665</v>
      </c>
      <c r="AB117" s="1">
        <v>5.733333333333333</v>
      </c>
      <c r="AC117">
        <f t="shared" si="1"/>
        <v>3.477355000078066</v>
      </c>
    </row>
    <row r="118" spans="1:29" ht="15.75">
      <c r="A118" s="5" t="s">
        <v>114</v>
      </c>
      <c r="B118" s="1">
        <v>3</v>
      </c>
      <c r="C118" s="1">
        <v>3</v>
      </c>
      <c r="D118" s="1">
        <v>15</v>
      </c>
      <c r="E118" s="1">
        <v>116</v>
      </c>
      <c r="F118" s="1">
        <v>4.666666666666667</v>
      </c>
      <c r="X118" s="5" t="s">
        <v>114</v>
      </c>
      <c r="Y118" s="1">
        <v>15</v>
      </c>
      <c r="Z118" s="1">
        <v>116</v>
      </c>
      <c r="AA118" s="1">
        <v>4.666666666666667</v>
      </c>
      <c r="AB118" s="1">
        <v>5.766666666666667</v>
      </c>
      <c r="AC118">
        <f t="shared" si="1"/>
        <v>4.453935000078067</v>
      </c>
    </row>
    <row r="119" spans="1:29" ht="15.75">
      <c r="A119" s="5" t="s">
        <v>179</v>
      </c>
      <c r="B119" s="1">
        <v>4</v>
      </c>
      <c r="C119" s="1">
        <v>2</v>
      </c>
      <c r="D119" s="1">
        <v>20</v>
      </c>
      <c r="E119" s="1">
        <v>213</v>
      </c>
      <c r="F119" s="1">
        <v>4.666666666666667</v>
      </c>
      <c r="G119" s="1"/>
      <c r="H119" s="1"/>
      <c r="X119" s="5" t="s">
        <v>179</v>
      </c>
      <c r="Y119" s="1">
        <v>20</v>
      </c>
      <c r="Z119" s="1">
        <v>213</v>
      </c>
      <c r="AA119" s="1">
        <v>4.666666666666667</v>
      </c>
      <c r="AB119" s="1">
        <v>5.466666666666666</v>
      </c>
      <c r="AC119">
        <f t="shared" si="1"/>
        <v>4.6647150000780675</v>
      </c>
    </row>
    <row r="120" spans="1:29" ht="15.75">
      <c r="A120" s="5" t="s">
        <v>171</v>
      </c>
      <c r="B120" s="1">
        <v>4</v>
      </c>
      <c r="C120" s="1">
        <v>5</v>
      </c>
      <c r="D120" s="1">
        <v>23</v>
      </c>
      <c r="E120" s="1">
        <v>204</v>
      </c>
      <c r="F120" s="1">
        <v>4.833333333333333</v>
      </c>
      <c r="G120" s="1"/>
      <c r="H120" s="1"/>
      <c r="X120" s="5" t="s">
        <v>171</v>
      </c>
      <c r="Y120" s="1">
        <v>23</v>
      </c>
      <c r="Z120" s="1">
        <v>204</v>
      </c>
      <c r="AA120" s="1">
        <v>4.833333333333333</v>
      </c>
      <c r="AB120" s="1">
        <v>5.533333333333334</v>
      </c>
      <c r="AC120">
        <f t="shared" si="1"/>
        <v>4.784541666744732</v>
      </c>
    </row>
    <row r="121" spans="1:29" ht="15.75">
      <c r="A121" s="5" t="s">
        <v>89</v>
      </c>
      <c r="B121" s="1">
        <v>2</v>
      </c>
      <c r="C121" s="1">
        <v>4</v>
      </c>
      <c r="D121" s="1">
        <v>10</v>
      </c>
      <c r="E121" s="1">
        <v>62</v>
      </c>
      <c r="F121" s="1">
        <v>4.666666666666667</v>
      </c>
      <c r="G121" s="1"/>
      <c r="H121" s="1"/>
      <c r="X121" s="5" t="s">
        <v>89</v>
      </c>
      <c r="Y121" s="1">
        <v>10</v>
      </c>
      <c r="Z121" s="1">
        <v>62</v>
      </c>
      <c r="AA121" s="1">
        <v>4.666666666666667</v>
      </c>
      <c r="AB121" s="1">
        <v>5.766666666666667</v>
      </c>
      <c r="AC121">
        <f t="shared" si="1"/>
        <v>4.453935000078067</v>
      </c>
    </row>
    <row r="122" spans="1:29" ht="15.75">
      <c r="A122" s="5" t="s">
        <v>148</v>
      </c>
      <c r="B122" s="1">
        <v>4</v>
      </c>
      <c r="C122" s="1">
        <v>1</v>
      </c>
      <c r="D122" s="1">
        <v>19</v>
      </c>
      <c r="E122" s="1">
        <v>178</v>
      </c>
      <c r="F122" s="1">
        <v>6.333333333333333</v>
      </c>
      <c r="X122" s="5" t="s">
        <v>148</v>
      </c>
      <c r="Y122" s="1">
        <v>19</v>
      </c>
      <c r="Z122" s="1">
        <v>178</v>
      </c>
      <c r="AA122" s="1">
        <v>6.333333333333333</v>
      </c>
      <c r="AB122" s="1">
        <v>5.866666666666667</v>
      </c>
      <c r="AC122">
        <f t="shared" si="1"/>
        <v>6.050341666744733</v>
      </c>
    </row>
    <row r="123" spans="1:29" ht="15.75">
      <c r="A123" s="5" t="s">
        <v>50</v>
      </c>
      <c r="B123" s="1">
        <v>1</v>
      </c>
      <c r="C123" s="1">
        <v>6</v>
      </c>
      <c r="D123" s="1">
        <v>6</v>
      </c>
      <c r="E123" s="1">
        <v>16</v>
      </c>
      <c r="F123" s="1">
        <v>6.833333333333333</v>
      </c>
      <c r="X123" s="5" t="s">
        <v>50</v>
      </c>
      <c r="Y123" s="1">
        <v>6</v>
      </c>
      <c r="Z123" s="1">
        <v>16</v>
      </c>
      <c r="AA123" s="1">
        <v>6.833333333333333</v>
      </c>
      <c r="AB123" s="1">
        <v>5.666666666666667</v>
      </c>
      <c r="AC123">
        <f t="shared" si="1"/>
        <v>6.690861666744732</v>
      </c>
    </row>
    <row r="124" spans="1:29" ht="15.75">
      <c r="A124" s="5" t="s">
        <v>181</v>
      </c>
      <c r="B124" s="1">
        <v>4</v>
      </c>
      <c r="C124" s="1">
        <v>4</v>
      </c>
      <c r="D124" s="1">
        <v>22</v>
      </c>
      <c r="E124" s="1">
        <v>170</v>
      </c>
      <c r="F124" s="1">
        <v>6.5</v>
      </c>
      <c r="X124" s="5" t="s">
        <v>181</v>
      </c>
      <c r="Y124" s="1">
        <v>22</v>
      </c>
      <c r="Z124" s="1">
        <v>170</v>
      </c>
      <c r="AA124" s="1">
        <v>6.5</v>
      </c>
      <c r="AB124" s="1">
        <v>4.533333333333334</v>
      </c>
      <c r="AC124">
        <f t="shared" si="1"/>
        <v>7.1538083334113995</v>
      </c>
    </row>
    <row r="125" spans="1:29" ht="15.75">
      <c r="A125" s="5" t="s">
        <v>111</v>
      </c>
      <c r="B125" s="1">
        <v>3</v>
      </c>
      <c r="C125" s="1">
        <v>1</v>
      </c>
      <c r="D125" s="1">
        <v>13</v>
      </c>
      <c r="E125" s="1">
        <v>147</v>
      </c>
      <c r="F125" s="1">
        <v>6.5</v>
      </c>
      <c r="X125" s="5" t="s">
        <v>111</v>
      </c>
      <c r="Y125" s="1">
        <v>13</v>
      </c>
      <c r="Z125" s="1">
        <v>147</v>
      </c>
      <c r="AA125" s="1">
        <v>6.5</v>
      </c>
      <c r="AB125" s="1">
        <v>5.166666666666667</v>
      </c>
      <c r="AC125">
        <f t="shared" si="1"/>
        <v>6.708828333411399</v>
      </c>
    </row>
    <row r="126" spans="1:29" ht="15.75">
      <c r="A126" s="5" t="s">
        <v>164</v>
      </c>
      <c r="B126" s="1">
        <v>4</v>
      </c>
      <c r="C126" s="1">
        <v>5</v>
      </c>
      <c r="D126" s="1">
        <v>23</v>
      </c>
      <c r="E126" s="1">
        <v>166</v>
      </c>
      <c r="F126" s="1">
        <v>5</v>
      </c>
      <c r="X126" s="5" t="s">
        <v>164</v>
      </c>
      <c r="Y126" s="1">
        <v>23</v>
      </c>
      <c r="Z126" s="1">
        <v>166</v>
      </c>
      <c r="AA126" s="1">
        <v>5</v>
      </c>
      <c r="AB126" s="1">
        <v>5.533333333333334</v>
      </c>
      <c r="AC126">
        <f t="shared" si="1"/>
        <v>4.951208333411399</v>
      </c>
    </row>
    <row r="127" spans="1:29" ht="15.75">
      <c r="A127" s="5" t="s">
        <v>128</v>
      </c>
      <c r="B127" s="1">
        <v>3</v>
      </c>
      <c r="C127" s="1">
        <v>5</v>
      </c>
      <c r="D127" s="1">
        <v>17</v>
      </c>
      <c r="E127" s="1">
        <v>159</v>
      </c>
      <c r="F127" s="1">
        <v>9.166666666666666</v>
      </c>
      <c r="X127" s="5" t="s">
        <v>128</v>
      </c>
      <c r="Y127" s="1">
        <v>17</v>
      </c>
      <c r="Z127" s="1">
        <v>159</v>
      </c>
      <c r="AA127" s="1">
        <v>9.166666666666666</v>
      </c>
      <c r="AB127" s="1">
        <v>5.066666666666667</v>
      </c>
      <c r="AC127">
        <f t="shared" si="1"/>
        <v>9.445755000078066</v>
      </c>
    </row>
    <row r="128" spans="1:29" ht="15.75">
      <c r="A128" s="5" t="s">
        <v>100</v>
      </c>
      <c r="B128" s="1">
        <v>2</v>
      </c>
      <c r="C128" s="1">
        <v>6</v>
      </c>
      <c r="D128" s="1">
        <v>12</v>
      </c>
      <c r="E128" s="1">
        <v>90</v>
      </c>
      <c r="F128" s="1">
        <v>7.833333333333333</v>
      </c>
      <c r="G128" s="1"/>
      <c r="H128" s="1"/>
      <c r="X128" s="5" t="s">
        <v>100</v>
      </c>
      <c r="Y128" s="1">
        <v>12</v>
      </c>
      <c r="Z128" s="1">
        <v>90</v>
      </c>
      <c r="AA128" s="1">
        <v>7.833333333333333</v>
      </c>
      <c r="AB128" s="1">
        <v>5.766666666666666</v>
      </c>
      <c r="AC128">
        <f t="shared" si="1"/>
        <v>7.620601666744734</v>
      </c>
    </row>
    <row r="129" spans="1:29" ht="15.75">
      <c r="A129" s="5" t="s">
        <v>188</v>
      </c>
      <c r="B129" s="1">
        <v>4</v>
      </c>
      <c r="C129" s="1">
        <v>6</v>
      </c>
      <c r="D129" s="1">
        <v>24</v>
      </c>
      <c r="E129" s="1">
        <v>165</v>
      </c>
      <c r="F129" s="1">
        <v>8.333333333333334</v>
      </c>
      <c r="X129" s="5" t="s">
        <v>188</v>
      </c>
      <c r="Y129" s="1">
        <v>24</v>
      </c>
      <c r="Z129" s="1">
        <v>165</v>
      </c>
      <c r="AA129" s="1">
        <v>8.333333333333334</v>
      </c>
      <c r="AB129" s="1">
        <v>4.333333333333333</v>
      </c>
      <c r="AC129">
        <f t="shared" si="1"/>
        <v>9.127661666744734</v>
      </c>
    </row>
    <row r="130" spans="1:29" ht="15.75">
      <c r="A130" s="5" t="s">
        <v>60</v>
      </c>
      <c r="B130" s="1">
        <v>2</v>
      </c>
      <c r="C130" s="1">
        <v>1</v>
      </c>
      <c r="D130" s="1">
        <v>7</v>
      </c>
      <c r="E130" s="1">
        <v>71</v>
      </c>
      <c r="F130" s="1">
        <v>4.333333333333333</v>
      </c>
      <c r="X130" s="5" t="s">
        <v>60</v>
      </c>
      <c r="Y130" s="1">
        <v>7</v>
      </c>
      <c r="Z130" s="1">
        <v>71</v>
      </c>
      <c r="AA130" s="1">
        <v>4.333333333333333</v>
      </c>
      <c r="AB130" s="1">
        <v>5.5</v>
      </c>
      <c r="AC130">
        <f aca="true" t="shared" si="2" ref="AC130:AC193">AA130-(0.7026*(AB130-5.463888889))</f>
        <v>4.307961666744733</v>
      </c>
    </row>
    <row r="131" spans="1:29" ht="15.75">
      <c r="A131" s="5" t="s">
        <v>101</v>
      </c>
      <c r="B131" s="1">
        <v>2</v>
      </c>
      <c r="C131" s="1">
        <v>6</v>
      </c>
      <c r="D131" s="1">
        <v>12</v>
      </c>
      <c r="E131" s="1">
        <v>91</v>
      </c>
      <c r="F131" s="1">
        <v>9.333333333333334</v>
      </c>
      <c r="X131" s="5" t="s">
        <v>101</v>
      </c>
      <c r="Y131" s="1">
        <v>12</v>
      </c>
      <c r="Z131" s="1">
        <v>91</v>
      </c>
      <c r="AA131" s="1">
        <v>9.333333333333334</v>
      </c>
      <c r="AB131" s="1">
        <v>5.766666666666666</v>
      </c>
      <c r="AC131">
        <f t="shared" si="2"/>
        <v>9.120601666744735</v>
      </c>
    </row>
    <row r="132" spans="1:29" ht="15.75">
      <c r="A132" s="5" t="s">
        <v>71</v>
      </c>
      <c r="B132" s="1">
        <v>2</v>
      </c>
      <c r="C132" s="1">
        <v>3</v>
      </c>
      <c r="D132" s="1">
        <v>9</v>
      </c>
      <c r="E132" s="1">
        <v>100</v>
      </c>
      <c r="F132" s="1">
        <v>6.566666666666666</v>
      </c>
      <c r="X132" s="5" t="s">
        <v>71</v>
      </c>
      <c r="Y132" s="1">
        <v>9</v>
      </c>
      <c r="Z132" s="1">
        <v>100</v>
      </c>
      <c r="AA132" s="1">
        <v>6.566666666666666</v>
      </c>
      <c r="AB132" s="10">
        <v>5.5</v>
      </c>
      <c r="AC132">
        <f t="shared" si="2"/>
        <v>6.541295000078066</v>
      </c>
    </row>
    <row r="133" spans="1:29" ht="15.75">
      <c r="A133" s="5" t="s">
        <v>140</v>
      </c>
      <c r="B133" s="1">
        <v>3</v>
      </c>
      <c r="C133" s="1">
        <v>4</v>
      </c>
      <c r="D133" s="1">
        <v>16</v>
      </c>
      <c r="E133" s="1">
        <v>156</v>
      </c>
      <c r="F133" s="1">
        <v>9</v>
      </c>
      <c r="X133" s="5" t="s">
        <v>140</v>
      </c>
      <c r="Y133" s="1">
        <v>16</v>
      </c>
      <c r="Z133" s="1">
        <v>156</v>
      </c>
      <c r="AA133" s="1">
        <v>9</v>
      </c>
      <c r="AB133" s="1">
        <v>5.733333333333333</v>
      </c>
      <c r="AC133">
        <f t="shared" si="2"/>
        <v>8.8106883334114</v>
      </c>
    </row>
    <row r="134" spans="1:29" ht="15.75">
      <c r="A134" s="5" t="s">
        <v>153</v>
      </c>
      <c r="B134" s="1">
        <v>4</v>
      </c>
      <c r="C134" s="1">
        <v>1</v>
      </c>
      <c r="D134" s="1">
        <v>19</v>
      </c>
      <c r="E134" s="1">
        <v>214</v>
      </c>
      <c r="F134" s="1">
        <v>7.5</v>
      </c>
      <c r="X134" s="5" t="s">
        <v>153</v>
      </c>
      <c r="Y134" s="1">
        <v>19</v>
      </c>
      <c r="Z134" s="1">
        <v>214</v>
      </c>
      <c r="AA134" s="1">
        <v>7.5</v>
      </c>
      <c r="AB134" s="1">
        <v>5.866666666666667</v>
      </c>
      <c r="AC134">
        <f t="shared" si="2"/>
        <v>7.2170083334114</v>
      </c>
    </row>
    <row r="135" spans="1:29" ht="15.75">
      <c r="A135" s="5" t="s">
        <v>55</v>
      </c>
      <c r="B135" s="1">
        <v>1</v>
      </c>
      <c r="C135" s="1">
        <v>6</v>
      </c>
      <c r="D135" s="1">
        <v>6</v>
      </c>
      <c r="E135" s="1">
        <v>52</v>
      </c>
      <c r="F135" s="1">
        <v>6.166666666666667</v>
      </c>
      <c r="X135" s="5" t="s">
        <v>55</v>
      </c>
      <c r="Y135" s="1">
        <v>6</v>
      </c>
      <c r="Z135" s="1">
        <v>52</v>
      </c>
      <c r="AA135" s="1">
        <v>6.166666666666667</v>
      </c>
      <c r="AB135" s="1">
        <v>5.666666666666667</v>
      </c>
      <c r="AC135">
        <f t="shared" si="2"/>
        <v>6.024195000078066</v>
      </c>
    </row>
    <row r="136" spans="1:29" ht="15.75">
      <c r="A136" s="5" t="s">
        <v>41</v>
      </c>
      <c r="B136" s="1">
        <v>1</v>
      </c>
      <c r="C136" s="1">
        <v>4</v>
      </c>
      <c r="D136" s="1">
        <v>4</v>
      </c>
      <c r="E136" s="1">
        <v>11</v>
      </c>
      <c r="F136" s="1">
        <v>5.833333333333333</v>
      </c>
      <c r="X136" s="5" t="s">
        <v>41</v>
      </c>
      <c r="Y136" s="1">
        <v>4</v>
      </c>
      <c r="Z136" s="1">
        <v>11</v>
      </c>
      <c r="AA136" s="1">
        <v>5.833333333333333</v>
      </c>
      <c r="AB136" s="1">
        <v>5.833333333333333</v>
      </c>
      <c r="AC136">
        <f t="shared" si="2"/>
        <v>5.573761666744733</v>
      </c>
    </row>
    <row r="137" spans="1:29" ht="15.75">
      <c r="A137" s="5" t="s">
        <v>169</v>
      </c>
      <c r="B137" s="1">
        <v>4</v>
      </c>
      <c r="C137" s="1">
        <v>5</v>
      </c>
      <c r="D137" s="1">
        <v>23</v>
      </c>
      <c r="E137" s="1">
        <v>202</v>
      </c>
      <c r="F137" s="1">
        <v>5.166666666666667</v>
      </c>
      <c r="G137" s="1"/>
      <c r="H137" s="1"/>
      <c r="X137" s="5" t="s">
        <v>169</v>
      </c>
      <c r="Y137" s="1">
        <v>23</v>
      </c>
      <c r="Z137" s="1">
        <v>202</v>
      </c>
      <c r="AA137" s="1">
        <v>5.166666666666667</v>
      </c>
      <c r="AB137" s="1">
        <v>5.533333333333334</v>
      </c>
      <c r="AC137">
        <f t="shared" si="2"/>
        <v>5.117875000078066</v>
      </c>
    </row>
    <row r="138" spans="1:29" ht="15.75">
      <c r="A138" s="5" t="s">
        <v>160</v>
      </c>
      <c r="B138" s="1">
        <v>4</v>
      </c>
      <c r="C138" s="1">
        <v>3</v>
      </c>
      <c r="D138" s="1">
        <v>21</v>
      </c>
      <c r="E138" s="1">
        <v>208</v>
      </c>
      <c r="F138" s="1">
        <v>9.5</v>
      </c>
      <c r="G138" s="1"/>
      <c r="H138" s="1"/>
      <c r="X138" s="5" t="s">
        <v>160</v>
      </c>
      <c r="Y138" s="1">
        <v>21</v>
      </c>
      <c r="Z138" s="1">
        <v>208</v>
      </c>
      <c r="AA138" s="1">
        <v>9.5</v>
      </c>
      <c r="AB138" s="1">
        <v>5.3</v>
      </c>
      <c r="AC138">
        <f t="shared" si="2"/>
        <v>9.6151483334114</v>
      </c>
    </row>
    <row r="139" spans="1:29" ht="15.75">
      <c r="A139" s="5" t="s">
        <v>56</v>
      </c>
      <c r="B139" s="1">
        <v>1</v>
      </c>
      <c r="C139" s="1">
        <v>6</v>
      </c>
      <c r="D139" s="1">
        <v>6</v>
      </c>
      <c r="E139" s="1">
        <v>53</v>
      </c>
      <c r="F139" s="1">
        <v>6.833333333333333</v>
      </c>
      <c r="G139" s="1"/>
      <c r="H139" s="1"/>
      <c r="X139" s="5" t="s">
        <v>56</v>
      </c>
      <c r="Y139" s="1">
        <v>6</v>
      </c>
      <c r="Z139" s="1">
        <v>53</v>
      </c>
      <c r="AA139" s="1">
        <v>6.833333333333333</v>
      </c>
      <c r="AB139" s="1">
        <v>5.666666666666667</v>
      </c>
      <c r="AC139">
        <f t="shared" si="2"/>
        <v>6.690861666744732</v>
      </c>
    </row>
    <row r="140" spans="1:29" ht="15.75">
      <c r="A140" s="5" t="s">
        <v>42</v>
      </c>
      <c r="B140" s="1">
        <v>1</v>
      </c>
      <c r="C140" s="1">
        <v>4</v>
      </c>
      <c r="D140" s="1">
        <v>4</v>
      </c>
      <c r="E140" s="1">
        <v>12</v>
      </c>
      <c r="F140" s="1">
        <v>4.833333333333333</v>
      </c>
      <c r="X140" s="5" t="s">
        <v>42</v>
      </c>
      <c r="Y140" s="1">
        <v>4</v>
      </c>
      <c r="Z140" s="1">
        <v>12</v>
      </c>
      <c r="AA140" s="1">
        <v>4.833333333333333</v>
      </c>
      <c r="AB140" s="1">
        <v>5.833333333333333</v>
      </c>
      <c r="AC140">
        <f t="shared" si="2"/>
        <v>4.573761666744733</v>
      </c>
    </row>
    <row r="141" spans="1:29" ht="15.75">
      <c r="A141" s="5" t="s">
        <v>131</v>
      </c>
      <c r="B141" s="1">
        <v>3</v>
      </c>
      <c r="C141" s="1">
        <v>2</v>
      </c>
      <c r="D141" s="1">
        <v>14</v>
      </c>
      <c r="E141" s="1">
        <v>139</v>
      </c>
      <c r="F141" s="1">
        <v>6.833333333333333</v>
      </c>
      <c r="X141" s="5" t="s">
        <v>131</v>
      </c>
      <c r="Y141" s="1">
        <v>14</v>
      </c>
      <c r="Z141" s="1">
        <v>139</v>
      </c>
      <c r="AA141" s="1">
        <v>6.833333333333333</v>
      </c>
      <c r="AB141" s="1">
        <v>5.466666666666666</v>
      </c>
      <c r="AC141">
        <f t="shared" si="2"/>
        <v>6.831381666744734</v>
      </c>
    </row>
    <row r="142" spans="1:29" ht="15.75">
      <c r="A142" s="5" t="s">
        <v>193</v>
      </c>
      <c r="B142" s="1">
        <v>4</v>
      </c>
      <c r="C142" s="1">
        <v>6</v>
      </c>
      <c r="D142" s="1">
        <v>24</v>
      </c>
      <c r="E142" s="1">
        <v>201</v>
      </c>
      <c r="F142" s="1">
        <v>7.333333333333333</v>
      </c>
      <c r="X142" s="5" t="s">
        <v>193</v>
      </c>
      <c r="Y142" s="1">
        <v>24</v>
      </c>
      <c r="Z142" s="1">
        <v>201</v>
      </c>
      <c r="AA142" s="1">
        <v>7.333333333333333</v>
      </c>
      <c r="AB142" s="1">
        <v>4.333333333333333</v>
      </c>
      <c r="AC142">
        <f t="shared" si="2"/>
        <v>8.127661666744732</v>
      </c>
    </row>
    <row r="143" spans="1:29" ht="15.75">
      <c r="A143" s="5" t="s">
        <v>78</v>
      </c>
      <c r="B143" s="1">
        <v>2</v>
      </c>
      <c r="C143" s="1">
        <v>5</v>
      </c>
      <c r="D143" s="1">
        <v>11</v>
      </c>
      <c r="E143" s="1">
        <v>60</v>
      </c>
      <c r="F143" s="1">
        <v>6.666666666666667</v>
      </c>
      <c r="X143" s="5" t="s">
        <v>78</v>
      </c>
      <c r="Y143" s="1">
        <v>11</v>
      </c>
      <c r="Z143" s="1">
        <v>60</v>
      </c>
      <c r="AA143" s="1">
        <v>6.666666666666667</v>
      </c>
      <c r="AB143" s="1">
        <v>5.166666666666667</v>
      </c>
      <c r="AC143">
        <f t="shared" si="2"/>
        <v>6.875495000078066</v>
      </c>
    </row>
    <row r="144" spans="1:29" ht="15.75">
      <c r="A144" s="5" t="s">
        <v>118</v>
      </c>
      <c r="B144" s="1">
        <v>3</v>
      </c>
      <c r="C144" s="1">
        <v>3</v>
      </c>
      <c r="D144" s="1">
        <v>15</v>
      </c>
      <c r="E144" s="1">
        <v>151</v>
      </c>
      <c r="F144" s="1">
        <v>10</v>
      </c>
      <c r="X144" s="5" t="s">
        <v>118</v>
      </c>
      <c r="Y144" s="1">
        <v>15</v>
      </c>
      <c r="Z144" s="1">
        <v>151</v>
      </c>
      <c r="AA144" s="1">
        <v>10</v>
      </c>
      <c r="AB144" s="1">
        <v>5.766666666666667</v>
      </c>
      <c r="AC144">
        <f t="shared" si="2"/>
        <v>9.787268333411399</v>
      </c>
    </row>
    <row r="145" spans="1:29" ht="15.75">
      <c r="A145" s="5" t="s">
        <v>187</v>
      </c>
      <c r="B145" s="1">
        <v>4</v>
      </c>
      <c r="C145" s="1">
        <v>6</v>
      </c>
      <c r="D145" s="1">
        <v>24</v>
      </c>
      <c r="E145" s="1">
        <v>164</v>
      </c>
      <c r="F145" s="1">
        <v>9.833333333333334</v>
      </c>
      <c r="X145" s="5" t="s">
        <v>187</v>
      </c>
      <c r="Y145" s="1">
        <v>24</v>
      </c>
      <c r="Z145" s="1">
        <v>164</v>
      </c>
      <c r="AA145" s="1">
        <v>9.833333333333334</v>
      </c>
      <c r="AB145" s="1">
        <v>4.333333333333333</v>
      </c>
      <c r="AC145">
        <f t="shared" si="2"/>
        <v>10.627661666744734</v>
      </c>
    </row>
    <row r="146" spans="1:29" ht="15.75">
      <c r="A146" s="5" t="s">
        <v>157</v>
      </c>
      <c r="B146" s="1">
        <v>4</v>
      </c>
      <c r="C146" s="1">
        <v>3</v>
      </c>
      <c r="D146" s="1">
        <v>21</v>
      </c>
      <c r="E146" s="1">
        <v>174</v>
      </c>
      <c r="F146" s="1">
        <v>8.5</v>
      </c>
      <c r="G146" s="1"/>
      <c r="H146" s="1"/>
      <c r="X146" s="5" t="s">
        <v>157</v>
      </c>
      <c r="Y146" s="1">
        <v>21</v>
      </c>
      <c r="Z146" s="1">
        <v>174</v>
      </c>
      <c r="AA146" s="1">
        <v>8.5</v>
      </c>
      <c r="AB146" s="1">
        <v>5.3</v>
      </c>
      <c r="AC146">
        <f t="shared" si="2"/>
        <v>8.6151483334114</v>
      </c>
    </row>
    <row r="147" spans="1:29" ht="15.75">
      <c r="A147" s="5" t="s">
        <v>38</v>
      </c>
      <c r="B147" s="1">
        <v>1</v>
      </c>
      <c r="C147" s="1">
        <v>2</v>
      </c>
      <c r="D147" s="1">
        <v>2</v>
      </c>
      <c r="E147" s="1">
        <v>33</v>
      </c>
      <c r="F147" s="1">
        <v>8.833333333333334</v>
      </c>
      <c r="X147" s="5" t="s">
        <v>38</v>
      </c>
      <c r="Y147" s="1">
        <v>2</v>
      </c>
      <c r="Z147" s="1">
        <v>33</v>
      </c>
      <c r="AA147" s="1">
        <v>8.833333333333334</v>
      </c>
      <c r="AB147" s="1">
        <v>5.933333333333333</v>
      </c>
      <c r="AC147">
        <f t="shared" si="2"/>
        <v>8.503501666744734</v>
      </c>
    </row>
    <row r="148" spans="1:29" ht="15.75">
      <c r="A148" s="5" t="s">
        <v>165</v>
      </c>
      <c r="B148" s="1">
        <v>4</v>
      </c>
      <c r="C148" s="1">
        <v>5</v>
      </c>
      <c r="D148" s="1">
        <v>23</v>
      </c>
      <c r="E148" s="1">
        <v>167</v>
      </c>
      <c r="F148" s="1">
        <v>7.833333333333333</v>
      </c>
      <c r="X148" s="5" t="s">
        <v>165</v>
      </c>
      <c r="Y148" s="1">
        <v>23</v>
      </c>
      <c r="Z148" s="1">
        <v>167</v>
      </c>
      <c r="AA148" s="1">
        <v>7.833333333333333</v>
      </c>
      <c r="AB148" s="1">
        <v>5.533333333333334</v>
      </c>
      <c r="AC148">
        <f t="shared" si="2"/>
        <v>7.784541666744732</v>
      </c>
    </row>
    <row r="149" spans="1:29" ht="15.75">
      <c r="A149" s="5" t="s">
        <v>167</v>
      </c>
      <c r="B149" s="1">
        <v>4</v>
      </c>
      <c r="C149" s="1">
        <v>5</v>
      </c>
      <c r="D149" s="1">
        <v>23</v>
      </c>
      <c r="E149" s="1">
        <v>193</v>
      </c>
      <c r="F149" s="1">
        <v>7</v>
      </c>
      <c r="X149" s="5" t="s">
        <v>167</v>
      </c>
      <c r="Y149" s="1">
        <v>23</v>
      </c>
      <c r="Z149" s="1">
        <v>193</v>
      </c>
      <c r="AA149" s="1">
        <v>7</v>
      </c>
      <c r="AB149" s="1">
        <v>5.533333333333334</v>
      </c>
      <c r="AC149">
        <f t="shared" si="2"/>
        <v>6.951208333411399</v>
      </c>
    </row>
    <row r="150" spans="1:29" ht="15.75">
      <c r="A150" s="5" t="s">
        <v>84</v>
      </c>
      <c r="B150" s="1">
        <v>2</v>
      </c>
      <c r="C150" s="1">
        <v>2</v>
      </c>
      <c r="D150" s="1">
        <v>8</v>
      </c>
      <c r="E150" s="1">
        <v>69</v>
      </c>
      <c r="F150" s="1">
        <v>9</v>
      </c>
      <c r="X150" s="5" t="s">
        <v>84</v>
      </c>
      <c r="Y150" s="1">
        <v>8</v>
      </c>
      <c r="Z150" s="1">
        <v>69</v>
      </c>
      <c r="AA150" s="1">
        <v>9</v>
      </c>
      <c r="AB150" s="1">
        <v>6.166666666666667</v>
      </c>
      <c r="AC150">
        <f t="shared" si="2"/>
        <v>8.5062283334114</v>
      </c>
    </row>
    <row r="151" spans="1:29" ht="15.75">
      <c r="A151" s="5" t="s">
        <v>130</v>
      </c>
      <c r="B151" s="1">
        <v>3</v>
      </c>
      <c r="C151" s="1">
        <v>2</v>
      </c>
      <c r="D151" s="1">
        <v>14</v>
      </c>
      <c r="E151" s="1">
        <v>113</v>
      </c>
      <c r="F151" s="1">
        <v>8.833333333333334</v>
      </c>
      <c r="X151" s="5" t="s">
        <v>130</v>
      </c>
      <c r="Y151" s="1">
        <v>14</v>
      </c>
      <c r="Z151" s="1">
        <v>113</v>
      </c>
      <c r="AA151" s="1">
        <v>8.833333333333334</v>
      </c>
      <c r="AB151" s="1">
        <v>5.466666666666666</v>
      </c>
      <c r="AC151">
        <f t="shared" si="2"/>
        <v>8.831381666744734</v>
      </c>
    </row>
    <row r="152" spans="1:29" ht="15.75">
      <c r="A152" s="5" t="s">
        <v>185</v>
      </c>
      <c r="B152" s="1">
        <v>4</v>
      </c>
      <c r="C152" s="1">
        <v>4</v>
      </c>
      <c r="D152" s="1">
        <v>22</v>
      </c>
      <c r="E152" s="1">
        <v>206</v>
      </c>
      <c r="F152" s="1">
        <v>4.5</v>
      </c>
      <c r="X152" s="5" t="s">
        <v>185</v>
      </c>
      <c r="Y152" s="1">
        <v>22</v>
      </c>
      <c r="Z152" s="1">
        <v>206</v>
      </c>
      <c r="AA152" s="1">
        <v>4.5</v>
      </c>
      <c r="AB152" s="1">
        <v>4.533333333333334</v>
      </c>
      <c r="AC152">
        <f t="shared" si="2"/>
        <v>5.1538083334113995</v>
      </c>
    </row>
    <row r="153" spans="1:29" ht="15.75">
      <c r="A153" s="5" t="s">
        <v>47</v>
      </c>
      <c r="B153" s="1">
        <v>1</v>
      </c>
      <c r="C153" s="1">
        <v>4</v>
      </c>
      <c r="D153" s="1">
        <v>4</v>
      </c>
      <c r="E153" s="1">
        <v>48</v>
      </c>
      <c r="F153" s="1">
        <v>9</v>
      </c>
      <c r="X153" s="5" t="s">
        <v>47</v>
      </c>
      <c r="Y153" s="1">
        <v>4</v>
      </c>
      <c r="Z153" s="1">
        <v>48</v>
      </c>
      <c r="AA153" s="1">
        <v>9</v>
      </c>
      <c r="AB153" s="1">
        <v>5.833333333333333</v>
      </c>
      <c r="AC153">
        <f t="shared" si="2"/>
        <v>8.7404283334114</v>
      </c>
    </row>
    <row r="154" spans="1:29" ht="15.75">
      <c r="A154" s="5" t="s">
        <v>69</v>
      </c>
      <c r="B154" s="1">
        <v>2</v>
      </c>
      <c r="C154" s="1">
        <v>3</v>
      </c>
      <c r="D154" s="1">
        <v>9</v>
      </c>
      <c r="E154" s="1">
        <v>79</v>
      </c>
      <c r="F154" s="1">
        <v>8.5</v>
      </c>
      <c r="X154" s="5" t="s">
        <v>69</v>
      </c>
      <c r="Y154" s="1">
        <v>9</v>
      </c>
      <c r="Z154" s="1">
        <v>79</v>
      </c>
      <c r="AA154" s="1">
        <v>8.5</v>
      </c>
      <c r="AB154" s="10">
        <v>5.5</v>
      </c>
      <c r="AC154">
        <f t="shared" si="2"/>
        <v>8.474628333411399</v>
      </c>
    </row>
    <row r="155" spans="1:29" ht="15.75">
      <c r="A155" s="5" t="s">
        <v>136</v>
      </c>
      <c r="B155" s="1">
        <v>3</v>
      </c>
      <c r="C155" s="1">
        <v>4</v>
      </c>
      <c r="D155" s="1">
        <v>16</v>
      </c>
      <c r="E155" s="1">
        <v>119</v>
      </c>
      <c r="F155" s="1">
        <v>7.5</v>
      </c>
      <c r="G155" s="1"/>
      <c r="H155" s="1"/>
      <c r="X155" s="5" t="s">
        <v>136</v>
      </c>
      <c r="Y155" s="1">
        <v>16</v>
      </c>
      <c r="Z155" s="1">
        <v>119</v>
      </c>
      <c r="AA155" s="1">
        <v>7.5</v>
      </c>
      <c r="AB155" s="1">
        <v>5.733333333333333</v>
      </c>
      <c r="AC155">
        <f t="shared" si="2"/>
        <v>7.3106883334114</v>
      </c>
    </row>
    <row r="156" spans="1:29" ht="15.75">
      <c r="A156" s="5" t="s">
        <v>127</v>
      </c>
      <c r="B156" s="1">
        <v>3</v>
      </c>
      <c r="C156" s="1">
        <v>5</v>
      </c>
      <c r="D156" s="1">
        <v>17</v>
      </c>
      <c r="E156" s="1">
        <v>158</v>
      </c>
      <c r="F156" s="1">
        <v>8.833333333333334</v>
      </c>
      <c r="X156" s="5" t="s">
        <v>127</v>
      </c>
      <c r="Y156" s="1">
        <v>17</v>
      </c>
      <c r="Z156" s="1">
        <v>158</v>
      </c>
      <c r="AA156" s="1">
        <v>8.833333333333334</v>
      </c>
      <c r="AB156" s="1">
        <v>5.066666666666667</v>
      </c>
      <c r="AC156">
        <f t="shared" si="2"/>
        <v>9.112421666744734</v>
      </c>
    </row>
    <row r="157" spans="1:29" ht="15.75">
      <c r="A157" s="5" t="s">
        <v>117</v>
      </c>
      <c r="B157" s="1">
        <v>3</v>
      </c>
      <c r="C157" s="1">
        <v>3</v>
      </c>
      <c r="D157" s="1">
        <v>15</v>
      </c>
      <c r="E157" s="1">
        <v>138</v>
      </c>
      <c r="F157" s="1">
        <v>9.333333333333334</v>
      </c>
      <c r="X157" s="5" t="s">
        <v>117</v>
      </c>
      <c r="Y157" s="1">
        <v>15</v>
      </c>
      <c r="Z157" s="1">
        <v>138</v>
      </c>
      <c r="AA157" s="1">
        <v>9.333333333333334</v>
      </c>
      <c r="AB157" s="1">
        <v>5.766666666666667</v>
      </c>
      <c r="AC157">
        <f t="shared" si="2"/>
        <v>9.120601666744733</v>
      </c>
    </row>
    <row r="158" spans="1:29" ht="15.75">
      <c r="A158" s="5" t="s">
        <v>176</v>
      </c>
      <c r="B158" s="1">
        <v>4</v>
      </c>
      <c r="C158" s="1">
        <v>2</v>
      </c>
      <c r="D158" s="1">
        <v>20</v>
      </c>
      <c r="E158" s="1">
        <v>186</v>
      </c>
      <c r="F158" s="1">
        <v>8.5</v>
      </c>
      <c r="X158" s="5" t="s">
        <v>176</v>
      </c>
      <c r="Y158" s="1">
        <v>20</v>
      </c>
      <c r="Z158" s="1">
        <v>186</v>
      </c>
      <c r="AA158" s="1">
        <v>8.5</v>
      </c>
      <c r="AB158" s="1">
        <v>5.466666666666666</v>
      </c>
      <c r="AC158">
        <f t="shared" si="2"/>
        <v>8.4980483334114</v>
      </c>
    </row>
    <row r="159" spans="1:29" ht="15.75">
      <c r="A159" s="5" t="s">
        <v>26</v>
      </c>
      <c r="B159" s="1">
        <v>1</v>
      </c>
      <c r="C159" s="1">
        <v>5</v>
      </c>
      <c r="D159" s="1">
        <v>5</v>
      </c>
      <c r="E159" s="1">
        <v>13</v>
      </c>
      <c r="F159" s="1">
        <v>3.5</v>
      </c>
      <c r="X159" s="5" t="s">
        <v>26</v>
      </c>
      <c r="Y159" s="1">
        <v>5</v>
      </c>
      <c r="Z159" s="1">
        <v>13</v>
      </c>
      <c r="AA159" s="1">
        <v>3.5</v>
      </c>
      <c r="AB159" s="1">
        <v>5.333333333333333</v>
      </c>
      <c r="AC159">
        <f t="shared" si="2"/>
        <v>3.5917283334114</v>
      </c>
    </row>
    <row r="160" spans="1:29" ht="15.75">
      <c r="A160" s="5" t="s">
        <v>158</v>
      </c>
      <c r="B160" s="1">
        <v>4</v>
      </c>
      <c r="C160" s="1">
        <v>3</v>
      </c>
      <c r="D160" s="1">
        <v>21</v>
      </c>
      <c r="E160" s="1">
        <v>187</v>
      </c>
      <c r="F160" s="1">
        <v>4.833333333333333</v>
      </c>
      <c r="X160" s="5" t="s">
        <v>158</v>
      </c>
      <c r="Y160" s="1">
        <v>21</v>
      </c>
      <c r="Z160" s="1">
        <v>187</v>
      </c>
      <c r="AA160" s="1">
        <v>4.833333333333333</v>
      </c>
      <c r="AB160" s="1">
        <v>5.3</v>
      </c>
      <c r="AC160">
        <f t="shared" si="2"/>
        <v>4.948481666744733</v>
      </c>
    </row>
    <row r="161" spans="1:29" ht="15.75">
      <c r="A161" s="5" t="s">
        <v>74</v>
      </c>
      <c r="B161" s="1">
        <v>2</v>
      </c>
      <c r="C161" s="1">
        <v>5</v>
      </c>
      <c r="D161" s="1">
        <v>11</v>
      </c>
      <c r="E161" s="1">
        <v>95</v>
      </c>
      <c r="F161" s="1">
        <v>6.833333333333333</v>
      </c>
      <c r="X161" s="5" t="s">
        <v>74</v>
      </c>
      <c r="Y161" s="1">
        <v>11</v>
      </c>
      <c r="Z161" s="1">
        <v>95</v>
      </c>
      <c r="AA161" s="1">
        <v>6.833333333333333</v>
      </c>
      <c r="AB161" s="1">
        <v>5.166666666666667</v>
      </c>
      <c r="AC161">
        <f t="shared" si="2"/>
        <v>7.042161666744732</v>
      </c>
    </row>
    <row r="162" spans="1:29" ht="15.75">
      <c r="A162" s="5" t="s">
        <v>143</v>
      </c>
      <c r="B162" s="1">
        <v>3</v>
      </c>
      <c r="C162" s="1">
        <v>6</v>
      </c>
      <c r="D162" s="1">
        <v>18</v>
      </c>
      <c r="E162" s="1">
        <v>126</v>
      </c>
      <c r="F162" s="1">
        <v>5.833333333333333</v>
      </c>
      <c r="X162" s="5" t="s">
        <v>143</v>
      </c>
      <c r="Y162" s="1">
        <v>18</v>
      </c>
      <c r="Z162" s="1">
        <v>126</v>
      </c>
      <c r="AA162" s="1">
        <v>5.833333333333333</v>
      </c>
      <c r="AB162" s="1">
        <v>5.833333333333333</v>
      </c>
      <c r="AC162">
        <f t="shared" si="2"/>
        <v>5.573761666744733</v>
      </c>
    </row>
    <row r="163" spans="1:29" ht="15.75">
      <c r="A163" s="5" t="s">
        <v>13</v>
      </c>
      <c r="B163" s="1">
        <v>1</v>
      </c>
      <c r="C163" s="1">
        <v>1</v>
      </c>
      <c r="D163" s="1">
        <v>1</v>
      </c>
      <c r="E163" s="1">
        <v>34</v>
      </c>
      <c r="F163" s="1">
        <v>6.666666666666667</v>
      </c>
      <c r="X163" s="5" t="s">
        <v>13</v>
      </c>
      <c r="Y163" s="1">
        <v>1</v>
      </c>
      <c r="Z163" s="1">
        <v>34</v>
      </c>
      <c r="AA163" s="1">
        <v>6.666666666666667</v>
      </c>
      <c r="AB163" s="1">
        <v>4.7</v>
      </c>
      <c r="AC163">
        <f t="shared" si="2"/>
        <v>7.203375000078067</v>
      </c>
    </row>
    <row r="164" spans="1:29" ht="15.75">
      <c r="A164" s="5" t="s">
        <v>81</v>
      </c>
      <c r="B164" s="1">
        <v>2</v>
      </c>
      <c r="C164" s="1">
        <v>5</v>
      </c>
      <c r="D164" s="1">
        <v>11</v>
      </c>
      <c r="E164" s="1">
        <v>94</v>
      </c>
      <c r="F164" s="1">
        <v>4.833333333333333</v>
      </c>
      <c r="G164" s="1"/>
      <c r="H164" s="1"/>
      <c r="X164" s="5" t="s">
        <v>81</v>
      </c>
      <c r="Y164" s="1">
        <v>11</v>
      </c>
      <c r="Z164" s="1">
        <v>94</v>
      </c>
      <c r="AA164" s="1">
        <v>4.833333333333333</v>
      </c>
      <c r="AB164" s="1">
        <v>5.166666666666667</v>
      </c>
      <c r="AC164">
        <f t="shared" si="2"/>
        <v>5.042161666744732</v>
      </c>
    </row>
    <row r="165" spans="1:29" ht="15.75">
      <c r="A165" s="5" t="s">
        <v>159</v>
      </c>
      <c r="B165" s="1">
        <v>4</v>
      </c>
      <c r="C165" s="1">
        <v>3</v>
      </c>
      <c r="D165" s="1">
        <v>21</v>
      </c>
      <c r="E165" s="1">
        <v>189</v>
      </c>
      <c r="F165" s="1">
        <v>5.833333333333333</v>
      </c>
      <c r="X165" s="5" t="s">
        <v>159</v>
      </c>
      <c r="Y165" s="1">
        <v>21</v>
      </c>
      <c r="Z165" s="1">
        <v>189</v>
      </c>
      <c r="AA165" s="1">
        <v>5.833333333333333</v>
      </c>
      <c r="AB165" s="1">
        <v>5.3</v>
      </c>
      <c r="AC165">
        <f t="shared" si="2"/>
        <v>5.948481666744733</v>
      </c>
    </row>
    <row r="166" spans="1:29" ht="15.75">
      <c r="A166" s="5" t="s">
        <v>65</v>
      </c>
      <c r="B166" s="1">
        <v>2</v>
      </c>
      <c r="C166" s="1">
        <v>2</v>
      </c>
      <c r="D166" s="1">
        <v>8</v>
      </c>
      <c r="E166" s="1">
        <v>105</v>
      </c>
      <c r="F166" s="1">
        <v>5.666666666666667</v>
      </c>
      <c r="X166" s="5" t="s">
        <v>65</v>
      </c>
      <c r="Y166" s="1">
        <v>8</v>
      </c>
      <c r="Z166" s="1">
        <v>105</v>
      </c>
      <c r="AA166" s="1">
        <v>5.666666666666667</v>
      </c>
      <c r="AB166" s="1">
        <v>6.166666666666667</v>
      </c>
      <c r="AC166">
        <f t="shared" si="2"/>
        <v>5.172895000078067</v>
      </c>
    </row>
    <row r="167" spans="1:29" ht="15.75">
      <c r="A167" s="5" t="s">
        <v>31</v>
      </c>
      <c r="B167" s="1">
        <v>1</v>
      </c>
      <c r="C167" s="1">
        <v>5</v>
      </c>
      <c r="D167" s="1">
        <v>5</v>
      </c>
      <c r="E167" s="1">
        <v>49</v>
      </c>
      <c r="F167" s="1">
        <v>4.166666666666667</v>
      </c>
      <c r="X167" s="5" t="s">
        <v>31</v>
      </c>
      <c r="Y167" s="1">
        <v>5</v>
      </c>
      <c r="Z167" s="1">
        <v>49</v>
      </c>
      <c r="AA167" s="1">
        <v>4.166666666666667</v>
      </c>
      <c r="AB167" s="1">
        <v>5.333333333333333</v>
      </c>
      <c r="AC167">
        <f t="shared" si="2"/>
        <v>4.258395000078067</v>
      </c>
    </row>
    <row r="168" spans="1:29" ht="15.75">
      <c r="A168" s="5" t="s">
        <v>168</v>
      </c>
      <c r="B168" s="1">
        <v>4</v>
      </c>
      <c r="C168" s="1">
        <v>5</v>
      </c>
      <c r="D168" s="1">
        <v>23</v>
      </c>
      <c r="E168" s="1">
        <v>195</v>
      </c>
      <c r="F168" s="1">
        <v>6.5</v>
      </c>
      <c r="X168" s="5" t="s">
        <v>168</v>
      </c>
      <c r="Y168" s="1">
        <v>23</v>
      </c>
      <c r="Z168" s="1">
        <v>195</v>
      </c>
      <c r="AA168" s="1">
        <v>6.5</v>
      </c>
      <c r="AB168" s="1">
        <v>5.533333333333334</v>
      </c>
      <c r="AC168">
        <f t="shared" si="2"/>
        <v>6.451208333411399</v>
      </c>
    </row>
    <row r="169" spans="1:29" ht="15.75">
      <c r="A169" s="5" t="s">
        <v>27</v>
      </c>
      <c r="B169" s="1">
        <v>1</v>
      </c>
      <c r="C169" s="1">
        <v>5</v>
      </c>
      <c r="D169" s="1">
        <v>5</v>
      </c>
      <c r="E169" s="1">
        <v>14</v>
      </c>
      <c r="F169" s="1">
        <v>4.333333333333333</v>
      </c>
      <c r="X169" s="5" t="s">
        <v>27</v>
      </c>
      <c r="Y169" s="1">
        <v>5</v>
      </c>
      <c r="Z169" s="1">
        <v>14</v>
      </c>
      <c r="AA169" s="1">
        <v>4.333333333333333</v>
      </c>
      <c r="AB169" s="1">
        <v>5.333333333333333</v>
      </c>
      <c r="AC169">
        <f t="shared" si="2"/>
        <v>4.425061666744733</v>
      </c>
    </row>
    <row r="170" spans="1:29" ht="15.75">
      <c r="A170" s="5" t="s">
        <v>184</v>
      </c>
      <c r="B170" s="1">
        <v>4</v>
      </c>
      <c r="C170" s="1">
        <v>4</v>
      </c>
      <c r="D170" s="1">
        <v>22</v>
      </c>
      <c r="E170" s="1">
        <v>205</v>
      </c>
      <c r="F170" s="1">
        <v>5.666666666666667</v>
      </c>
      <c r="X170" s="5" t="s">
        <v>184</v>
      </c>
      <c r="Y170" s="1">
        <v>22</v>
      </c>
      <c r="Z170" s="1">
        <v>205</v>
      </c>
      <c r="AA170" s="1">
        <v>5.666666666666667</v>
      </c>
      <c r="AB170" s="1">
        <v>4.533333333333334</v>
      </c>
      <c r="AC170">
        <f t="shared" si="2"/>
        <v>6.3204750000780665</v>
      </c>
    </row>
    <row r="171" spans="1:29" ht="15.75">
      <c r="A171" s="5" t="s">
        <v>48</v>
      </c>
      <c r="B171" s="1">
        <v>1</v>
      </c>
      <c r="C171" s="1">
        <v>2</v>
      </c>
      <c r="D171" s="1">
        <v>2</v>
      </c>
      <c r="E171" s="1">
        <v>41</v>
      </c>
      <c r="F171" s="1">
        <v>3.8333333333333335</v>
      </c>
      <c r="X171" s="5" t="s">
        <v>48</v>
      </c>
      <c r="Y171" s="1">
        <v>2</v>
      </c>
      <c r="Z171" s="1">
        <v>41</v>
      </c>
      <c r="AA171" s="1">
        <v>3.8333333333333335</v>
      </c>
      <c r="AB171" s="1">
        <v>5.933333333333333</v>
      </c>
      <c r="AC171">
        <f t="shared" si="2"/>
        <v>3.5035016667447336</v>
      </c>
    </row>
    <row r="172" spans="1:29" ht="15.75">
      <c r="A172" s="5" t="s">
        <v>67</v>
      </c>
      <c r="B172" s="1">
        <v>2</v>
      </c>
      <c r="C172" s="1">
        <v>3</v>
      </c>
      <c r="D172" s="1">
        <v>9</v>
      </c>
      <c r="E172" s="1">
        <v>65</v>
      </c>
      <c r="F172" s="1">
        <v>4.833333333333333</v>
      </c>
      <c r="X172" s="5" t="s">
        <v>67</v>
      </c>
      <c r="Y172" s="1">
        <v>9</v>
      </c>
      <c r="Z172" s="1">
        <v>65</v>
      </c>
      <c r="AA172" s="1">
        <v>4.833333333333333</v>
      </c>
      <c r="AB172" s="10">
        <v>5.5</v>
      </c>
      <c r="AC172">
        <f t="shared" si="2"/>
        <v>4.807961666744733</v>
      </c>
    </row>
    <row r="173" spans="1:29" ht="15.75">
      <c r="A173" s="5" t="s">
        <v>161</v>
      </c>
      <c r="B173" s="1">
        <v>4</v>
      </c>
      <c r="C173" s="1">
        <v>3</v>
      </c>
      <c r="D173" s="1">
        <v>21</v>
      </c>
      <c r="E173" s="1">
        <v>209</v>
      </c>
      <c r="F173" s="1">
        <v>9</v>
      </c>
      <c r="G173" s="1"/>
      <c r="H173" s="1"/>
      <c r="X173" s="5" t="s">
        <v>161</v>
      </c>
      <c r="Y173" s="1">
        <v>21</v>
      </c>
      <c r="Z173" s="1">
        <v>209</v>
      </c>
      <c r="AA173" s="1">
        <v>9</v>
      </c>
      <c r="AB173" s="1">
        <v>5.3</v>
      </c>
      <c r="AC173">
        <f t="shared" si="2"/>
        <v>9.1151483334114</v>
      </c>
    </row>
    <row r="174" spans="1:29" ht="15.75">
      <c r="A174" s="5" t="s">
        <v>80</v>
      </c>
      <c r="B174" s="1">
        <v>2</v>
      </c>
      <c r="C174" s="1">
        <v>5</v>
      </c>
      <c r="D174" s="1">
        <v>11</v>
      </c>
      <c r="E174" s="1">
        <v>87</v>
      </c>
      <c r="F174" s="1">
        <v>5.5</v>
      </c>
      <c r="X174" s="5" t="s">
        <v>80</v>
      </c>
      <c r="Y174" s="1">
        <v>11</v>
      </c>
      <c r="Z174" s="1">
        <v>87</v>
      </c>
      <c r="AA174" s="1">
        <v>5.5</v>
      </c>
      <c r="AB174" s="1">
        <v>5.166666666666667</v>
      </c>
      <c r="AC174">
        <f t="shared" si="2"/>
        <v>5.708828333411399</v>
      </c>
    </row>
    <row r="175" spans="1:29" ht="15.75">
      <c r="A175" s="5" t="s">
        <v>145</v>
      </c>
      <c r="B175" s="1">
        <v>3</v>
      </c>
      <c r="C175" s="1">
        <v>6</v>
      </c>
      <c r="D175" s="1">
        <v>18</v>
      </c>
      <c r="E175" s="1">
        <v>129</v>
      </c>
      <c r="F175" s="1">
        <v>4.333333333333333</v>
      </c>
      <c r="X175" s="5" t="s">
        <v>145</v>
      </c>
      <c r="Y175" s="1">
        <v>18</v>
      </c>
      <c r="Z175" s="1">
        <v>129</v>
      </c>
      <c r="AA175" s="1">
        <v>4.333333333333333</v>
      </c>
      <c r="AB175" s="1">
        <v>5.833333333333333</v>
      </c>
      <c r="AC175">
        <f t="shared" si="2"/>
        <v>4.073761666744733</v>
      </c>
    </row>
    <row r="176" spans="1:29" ht="15.75">
      <c r="A176" s="5" t="s">
        <v>53</v>
      </c>
      <c r="B176" s="1">
        <v>1</v>
      </c>
      <c r="C176" s="1">
        <v>6</v>
      </c>
      <c r="D176" s="1">
        <v>6</v>
      </c>
      <c r="E176" s="1">
        <v>19</v>
      </c>
      <c r="F176" s="1">
        <v>4.833333333333333</v>
      </c>
      <c r="X176" s="5" t="s">
        <v>53</v>
      </c>
      <c r="Y176" s="1">
        <v>6</v>
      </c>
      <c r="Z176" s="1">
        <v>19</v>
      </c>
      <c r="AA176" s="1">
        <v>4.833333333333333</v>
      </c>
      <c r="AB176" s="1">
        <v>5.666666666666667</v>
      </c>
      <c r="AC176">
        <f t="shared" si="2"/>
        <v>4.690861666744732</v>
      </c>
    </row>
    <row r="177" spans="1:29" ht="15.75">
      <c r="A177" s="5" t="s">
        <v>183</v>
      </c>
      <c r="B177" s="1">
        <v>4</v>
      </c>
      <c r="C177" s="1">
        <v>4</v>
      </c>
      <c r="D177" s="1">
        <v>22</v>
      </c>
      <c r="E177" s="1">
        <v>190</v>
      </c>
      <c r="F177" s="1">
        <v>5.333333333333333</v>
      </c>
      <c r="X177" s="5" t="s">
        <v>183</v>
      </c>
      <c r="Y177" s="1">
        <v>22</v>
      </c>
      <c r="Z177" s="1">
        <v>190</v>
      </c>
      <c r="AA177" s="1">
        <v>5.333333333333333</v>
      </c>
      <c r="AB177" s="1">
        <v>4.533333333333334</v>
      </c>
      <c r="AC177">
        <f t="shared" si="2"/>
        <v>5.987141666744733</v>
      </c>
    </row>
    <row r="178" spans="1:29" ht="15.75">
      <c r="A178" s="5" t="s">
        <v>122</v>
      </c>
      <c r="B178" s="1">
        <v>3</v>
      </c>
      <c r="C178" s="1">
        <v>5</v>
      </c>
      <c r="D178" s="1">
        <v>17</v>
      </c>
      <c r="E178" s="1">
        <v>122</v>
      </c>
      <c r="F178" s="1">
        <v>8</v>
      </c>
      <c r="X178" s="5" t="s">
        <v>122</v>
      </c>
      <c r="Y178" s="1">
        <v>17</v>
      </c>
      <c r="Z178" s="1">
        <v>122</v>
      </c>
      <c r="AA178" s="1">
        <v>8</v>
      </c>
      <c r="AB178" s="1">
        <v>5.066666666666667</v>
      </c>
      <c r="AC178">
        <f t="shared" si="2"/>
        <v>8.2790883334114</v>
      </c>
    </row>
    <row r="179" spans="1:29" ht="15.75">
      <c r="A179" s="5" t="s">
        <v>63</v>
      </c>
      <c r="B179" s="1">
        <v>2</v>
      </c>
      <c r="C179" s="1">
        <v>1</v>
      </c>
      <c r="D179" s="1">
        <v>7</v>
      </c>
      <c r="E179" s="1">
        <v>107</v>
      </c>
      <c r="F179" s="1">
        <v>5.666666666666667</v>
      </c>
      <c r="X179" s="5" t="s">
        <v>63</v>
      </c>
      <c r="Y179" s="1">
        <v>7</v>
      </c>
      <c r="Z179" s="1">
        <v>107</v>
      </c>
      <c r="AA179" s="1">
        <v>5.666666666666667</v>
      </c>
      <c r="AB179" s="1">
        <v>5.5</v>
      </c>
      <c r="AC179">
        <f t="shared" si="2"/>
        <v>5.641295000078067</v>
      </c>
    </row>
    <row r="180" spans="1:29" ht="15.75">
      <c r="A180" s="5" t="s">
        <v>70</v>
      </c>
      <c r="B180" s="1">
        <v>2</v>
      </c>
      <c r="C180" s="1">
        <v>3</v>
      </c>
      <c r="D180" s="1">
        <v>9</v>
      </c>
      <c r="E180" s="1">
        <v>81</v>
      </c>
      <c r="F180" s="1">
        <v>5</v>
      </c>
      <c r="X180" s="5" t="s">
        <v>70</v>
      </c>
      <c r="Y180" s="1">
        <v>9</v>
      </c>
      <c r="Z180" s="1">
        <v>81</v>
      </c>
      <c r="AA180" s="1">
        <v>5</v>
      </c>
      <c r="AB180" s="10">
        <v>5.5</v>
      </c>
      <c r="AC180">
        <f t="shared" si="2"/>
        <v>4.9746283334114</v>
      </c>
    </row>
    <row r="181" spans="1:29" ht="15.75">
      <c r="A181" s="5" t="s">
        <v>98</v>
      </c>
      <c r="B181" s="1">
        <v>2</v>
      </c>
      <c r="C181" s="1">
        <v>6</v>
      </c>
      <c r="D181" s="1">
        <v>12</v>
      </c>
      <c r="E181" s="1">
        <v>57</v>
      </c>
      <c r="F181" s="1">
        <v>6.5</v>
      </c>
      <c r="X181" s="5" t="s">
        <v>98</v>
      </c>
      <c r="Y181" s="1">
        <v>12</v>
      </c>
      <c r="Z181" s="1">
        <v>57</v>
      </c>
      <c r="AA181" s="1">
        <v>6.5</v>
      </c>
      <c r="AB181" s="1">
        <v>5.766666666666666</v>
      </c>
      <c r="AC181">
        <f t="shared" si="2"/>
        <v>6.287268333411401</v>
      </c>
    </row>
    <row r="182" spans="1:29" ht="15.75">
      <c r="A182" s="5" t="s">
        <v>94</v>
      </c>
      <c r="B182" s="1">
        <v>2</v>
      </c>
      <c r="C182" s="1">
        <v>4</v>
      </c>
      <c r="D182" s="1">
        <v>10</v>
      </c>
      <c r="E182" s="1">
        <v>98</v>
      </c>
      <c r="F182" s="1">
        <v>5.5</v>
      </c>
      <c r="G182" s="1"/>
      <c r="H182" s="1"/>
      <c r="X182" s="5" t="s">
        <v>94</v>
      </c>
      <c r="Y182" s="1">
        <v>10</v>
      </c>
      <c r="Z182" s="1">
        <v>98</v>
      </c>
      <c r="AA182" s="1">
        <v>5.5</v>
      </c>
      <c r="AB182" s="1">
        <v>5.766666666666667</v>
      </c>
      <c r="AC182">
        <f t="shared" si="2"/>
        <v>5.2872683334114</v>
      </c>
    </row>
    <row r="183" spans="1:29" ht="15.75">
      <c r="A183" s="5" t="s">
        <v>125</v>
      </c>
      <c r="B183" s="1">
        <v>3</v>
      </c>
      <c r="C183" s="1">
        <v>5</v>
      </c>
      <c r="D183" s="1">
        <v>17</v>
      </c>
      <c r="E183" s="1">
        <v>132</v>
      </c>
      <c r="F183" s="1">
        <v>5.833333333333333</v>
      </c>
      <c r="X183" s="5" t="s">
        <v>125</v>
      </c>
      <c r="Y183" s="1">
        <v>17</v>
      </c>
      <c r="Z183" s="1">
        <v>132</v>
      </c>
      <c r="AA183" s="1">
        <v>5.833333333333333</v>
      </c>
      <c r="AB183" s="1">
        <v>5.066666666666667</v>
      </c>
      <c r="AC183">
        <f t="shared" si="2"/>
        <v>6.112421666744733</v>
      </c>
    </row>
    <row r="184" spans="1:29" ht="15.75">
      <c r="A184" s="5" t="s">
        <v>126</v>
      </c>
      <c r="B184" s="1">
        <v>3</v>
      </c>
      <c r="C184" s="1">
        <v>5</v>
      </c>
      <c r="D184" s="1">
        <v>17</v>
      </c>
      <c r="E184" s="1">
        <v>157</v>
      </c>
      <c r="F184" s="1">
        <v>4.333333333333333</v>
      </c>
      <c r="X184" s="5" t="s">
        <v>126</v>
      </c>
      <c r="Y184" s="1">
        <v>17</v>
      </c>
      <c r="Z184" s="1">
        <v>157</v>
      </c>
      <c r="AA184" s="1">
        <v>4.333333333333333</v>
      </c>
      <c r="AB184" s="1">
        <v>5.066666666666667</v>
      </c>
      <c r="AC184">
        <f t="shared" si="2"/>
        <v>4.612421666744733</v>
      </c>
    </row>
    <row r="185" spans="1:29" ht="15.75">
      <c r="A185" s="5" t="s">
        <v>112</v>
      </c>
      <c r="B185" s="1">
        <v>3</v>
      </c>
      <c r="C185" s="1">
        <v>6</v>
      </c>
      <c r="D185" s="1">
        <v>18</v>
      </c>
      <c r="E185" s="1">
        <v>162</v>
      </c>
      <c r="F185" s="1">
        <v>4.833333333333333</v>
      </c>
      <c r="X185" s="5" t="s">
        <v>112</v>
      </c>
      <c r="Y185" s="1">
        <v>18</v>
      </c>
      <c r="Z185" s="1">
        <v>162</v>
      </c>
      <c r="AA185" s="1">
        <v>4.833333333333333</v>
      </c>
      <c r="AB185" s="1">
        <v>5.833333333333333</v>
      </c>
      <c r="AC185">
        <f t="shared" si="2"/>
        <v>4.573761666744733</v>
      </c>
    </row>
    <row r="186" spans="1:29" ht="15.75">
      <c r="A186" s="5" t="s">
        <v>113</v>
      </c>
      <c r="B186" s="1">
        <v>3</v>
      </c>
      <c r="C186" s="1">
        <v>3</v>
      </c>
      <c r="D186" s="1">
        <v>15</v>
      </c>
      <c r="E186" s="1">
        <v>115</v>
      </c>
      <c r="F186" s="1">
        <v>4.833333333333333</v>
      </c>
      <c r="X186" s="5" t="s">
        <v>113</v>
      </c>
      <c r="Y186" s="1">
        <v>15</v>
      </c>
      <c r="Z186" s="1">
        <v>115</v>
      </c>
      <c r="AA186" s="1">
        <v>4.833333333333333</v>
      </c>
      <c r="AB186" s="1">
        <v>5.766666666666667</v>
      </c>
      <c r="AC186">
        <f t="shared" si="2"/>
        <v>4.620601666744733</v>
      </c>
    </row>
    <row r="187" spans="1:29" ht="15.75">
      <c r="A187" s="5" t="s">
        <v>10</v>
      </c>
      <c r="B187" s="1">
        <v>1</v>
      </c>
      <c r="C187" s="1">
        <v>1</v>
      </c>
      <c r="D187" s="1">
        <v>1</v>
      </c>
      <c r="E187" s="1">
        <v>1</v>
      </c>
      <c r="F187" s="1">
        <v>4.333333333333333</v>
      </c>
      <c r="X187" s="5" t="s">
        <v>10</v>
      </c>
      <c r="Y187" s="1">
        <v>1</v>
      </c>
      <c r="Z187" s="1">
        <v>1</v>
      </c>
      <c r="AA187" s="1">
        <v>4.333333333333333</v>
      </c>
      <c r="AB187" s="1">
        <v>4.7</v>
      </c>
      <c r="AC187">
        <f t="shared" si="2"/>
        <v>4.870041666744733</v>
      </c>
    </row>
    <row r="188" spans="1:29" ht="15.75">
      <c r="A188" s="5" t="s">
        <v>62</v>
      </c>
      <c r="B188" s="1">
        <v>2</v>
      </c>
      <c r="C188" s="1">
        <v>1</v>
      </c>
      <c r="D188" s="1">
        <v>7</v>
      </c>
      <c r="E188" s="1">
        <v>106</v>
      </c>
      <c r="F188" s="1">
        <v>4.333333333333333</v>
      </c>
      <c r="X188" s="5" t="s">
        <v>62</v>
      </c>
      <c r="Y188" s="1">
        <v>7</v>
      </c>
      <c r="Z188" s="1">
        <v>106</v>
      </c>
      <c r="AA188" s="1">
        <v>4.333333333333333</v>
      </c>
      <c r="AB188" s="1">
        <v>5.5</v>
      </c>
      <c r="AC188">
        <f t="shared" si="2"/>
        <v>4.307961666744733</v>
      </c>
    </row>
    <row r="189" spans="1:29" ht="15.75">
      <c r="A189" s="5" t="s">
        <v>85</v>
      </c>
      <c r="B189" s="1">
        <v>2</v>
      </c>
      <c r="C189" s="1">
        <v>2</v>
      </c>
      <c r="D189" s="1">
        <v>8</v>
      </c>
      <c r="E189" s="1">
        <v>76</v>
      </c>
      <c r="F189" s="1">
        <v>5.666666666666667</v>
      </c>
      <c r="X189" s="5" t="s">
        <v>85</v>
      </c>
      <c r="Y189" s="1">
        <v>8</v>
      </c>
      <c r="Z189" s="1">
        <v>76</v>
      </c>
      <c r="AA189" s="1">
        <v>5.666666666666667</v>
      </c>
      <c r="AB189" s="1">
        <v>6.166666666666667</v>
      </c>
      <c r="AC189">
        <f t="shared" si="2"/>
        <v>5.172895000078067</v>
      </c>
    </row>
    <row r="190" spans="1:29" ht="15.75">
      <c r="A190" s="5" t="s">
        <v>175</v>
      </c>
      <c r="B190" s="1">
        <v>4</v>
      </c>
      <c r="C190" s="1">
        <v>2</v>
      </c>
      <c r="D190" s="1">
        <v>20</v>
      </c>
      <c r="E190" s="1">
        <v>184</v>
      </c>
      <c r="F190" s="1">
        <v>5</v>
      </c>
      <c r="X190" s="5" t="s">
        <v>175</v>
      </c>
      <c r="Y190" s="1">
        <v>20</v>
      </c>
      <c r="Z190" s="1">
        <v>184</v>
      </c>
      <c r="AA190" s="1">
        <v>5</v>
      </c>
      <c r="AB190" s="1">
        <v>5.466666666666666</v>
      </c>
      <c r="AC190">
        <f t="shared" si="2"/>
        <v>4.9980483334114005</v>
      </c>
    </row>
    <row r="191" spans="1:29" ht="15.75">
      <c r="A191" s="5" t="s">
        <v>21</v>
      </c>
      <c r="B191" s="1">
        <v>1</v>
      </c>
      <c r="C191" s="1">
        <v>3</v>
      </c>
      <c r="D191" s="1">
        <v>3</v>
      </c>
      <c r="E191" s="1">
        <v>28</v>
      </c>
      <c r="F191" s="1">
        <v>5.5</v>
      </c>
      <c r="G191" s="1"/>
      <c r="H191" s="1"/>
      <c r="X191" s="5" t="s">
        <v>21</v>
      </c>
      <c r="Y191" s="1">
        <v>3</v>
      </c>
      <c r="Z191" s="1">
        <v>28</v>
      </c>
      <c r="AA191" s="1">
        <v>5.5</v>
      </c>
      <c r="AB191" s="1">
        <v>5.733333333333333</v>
      </c>
      <c r="AC191">
        <f t="shared" si="2"/>
        <v>5.3106883334114</v>
      </c>
    </row>
    <row r="192" spans="1:29" ht="15.75">
      <c r="A192" s="5" t="s">
        <v>150</v>
      </c>
      <c r="B192" s="1">
        <v>4</v>
      </c>
      <c r="C192" s="1">
        <v>1</v>
      </c>
      <c r="D192" s="1">
        <v>19</v>
      </c>
      <c r="E192" s="1">
        <v>180</v>
      </c>
      <c r="F192" s="1">
        <v>6</v>
      </c>
      <c r="G192" s="1"/>
      <c r="H192" s="1"/>
      <c r="X192" s="5" t="s">
        <v>150</v>
      </c>
      <c r="Y192" s="1">
        <v>19</v>
      </c>
      <c r="Z192" s="1">
        <v>180</v>
      </c>
      <c r="AA192" s="1">
        <v>6</v>
      </c>
      <c r="AB192" s="1">
        <v>5.866666666666667</v>
      </c>
      <c r="AC192">
        <f t="shared" si="2"/>
        <v>5.7170083334114</v>
      </c>
    </row>
    <row r="193" spans="1:29" ht="15.75">
      <c r="A193" s="5" t="s">
        <v>156</v>
      </c>
      <c r="B193" s="1">
        <v>4</v>
      </c>
      <c r="C193" s="1">
        <v>3</v>
      </c>
      <c r="D193" s="1">
        <v>21</v>
      </c>
      <c r="E193" s="1">
        <v>173</v>
      </c>
      <c r="F193" s="1">
        <v>4.833333333333333</v>
      </c>
      <c r="G193" s="1"/>
      <c r="H193" s="1"/>
      <c r="X193" s="5" t="s">
        <v>156</v>
      </c>
      <c r="Y193" s="1">
        <v>21</v>
      </c>
      <c r="Z193" s="1">
        <v>173</v>
      </c>
      <c r="AA193" s="1">
        <v>4.833333333333333</v>
      </c>
      <c r="AB193" s="1">
        <v>5.3</v>
      </c>
      <c r="AC193">
        <f t="shared" si="2"/>
        <v>4.948481666744733</v>
      </c>
    </row>
    <row r="194" spans="1:29" ht="15.75">
      <c r="A194" s="5" t="s">
        <v>97</v>
      </c>
      <c r="B194" s="1">
        <v>2</v>
      </c>
      <c r="C194" s="1">
        <v>6</v>
      </c>
      <c r="D194" s="1">
        <v>12</v>
      </c>
      <c r="E194" s="1">
        <v>56</v>
      </c>
      <c r="F194" s="1">
        <v>5.833333333333333</v>
      </c>
      <c r="X194" s="5" t="s">
        <v>97</v>
      </c>
      <c r="Y194" s="1">
        <v>12</v>
      </c>
      <c r="Z194" s="1">
        <v>56</v>
      </c>
      <c r="AA194" s="1">
        <v>5.833333333333333</v>
      </c>
      <c r="AB194" s="1">
        <v>5.766666666666666</v>
      </c>
      <c r="AC194">
        <f aca="true" t="shared" si="3" ref="AC194:AC217">AA194-(0.7026*(AB194-5.463888889))</f>
        <v>5.620601666744734</v>
      </c>
    </row>
    <row r="195" spans="1:29" ht="15.75">
      <c r="A195" s="5" t="s">
        <v>172</v>
      </c>
      <c r="B195" s="1">
        <v>4</v>
      </c>
      <c r="C195" s="1">
        <v>2</v>
      </c>
      <c r="D195" s="1">
        <v>20</v>
      </c>
      <c r="E195" s="1">
        <v>175</v>
      </c>
      <c r="F195" s="1">
        <v>3.8333333333333335</v>
      </c>
      <c r="X195" s="5" t="s">
        <v>172</v>
      </c>
      <c r="Y195" s="1">
        <v>20</v>
      </c>
      <c r="Z195" s="1">
        <v>175</v>
      </c>
      <c r="AA195" s="1">
        <v>3.8333333333333335</v>
      </c>
      <c r="AB195" s="1">
        <v>5.466666666666666</v>
      </c>
      <c r="AC195">
        <f t="shared" si="3"/>
        <v>3.831381666744734</v>
      </c>
    </row>
    <row r="196" spans="1:29" ht="15.75">
      <c r="A196" s="5" t="s">
        <v>37</v>
      </c>
      <c r="B196" s="1">
        <v>1</v>
      </c>
      <c r="C196" s="1">
        <v>2</v>
      </c>
      <c r="D196" s="1">
        <v>2</v>
      </c>
      <c r="E196" s="1">
        <v>31</v>
      </c>
      <c r="F196" s="1">
        <v>3.6666666666666665</v>
      </c>
      <c r="X196" s="5" t="s">
        <v>37</v>
      </c>
      <c r="Y196" s="1">
        <v>2</v>
      </c>
      <c r="Z196" s="1">
        <v>31</v>
      </c>
      <c r="AA196" s="1">
        <v>3.6666666666666665</v>
      </c>
      <c r="AB196" s="1">
        <v>5.933333333333333</v>
      </c>
      <c r="AC196">
        <f t="shared" si="3"/>
        <v>3.3368350000780667</v>
      </c>
    </row>
    <row r="197" spans="1:29" ht="15.75">
      <c r="A197" s="5" t="s">
        <v>106</v>
      </c>
      <c r="B197" s="1">
        <v>3</v>
      </c>
      <c r="C197" s="1">
        <v>1</v>
      </c>
      <c r="D197" s="1">
        <v>13</v>
      </c>
      <c r="E197" s="1">
        <v>111</v>
      </c>
      <c r="F197" s="1">
        <v>4.266666666666667</v>
      </c>
      <c r="X197" s="5" t="s">
        <v>106</v>
      </c>
      <c r="Y197" s="1">
        <v>13</v>
      </c>
      <c r="Z197" s="1">
        <v>111</v>
      </c>
      <c r="AA197" s="1">
        <v>4.266666666666667</v>
      </c>
      <c r="AB197" s="1">
        <v>5.166666666666667</v>
      </c>
      <c r="AC197">
        <f t="shared" si="3"/>
        <v>4.475495000078066</v>
      </c>
    </row>
    <row r="198" spans="1:29" ht="15.75">
      <c r="A198" s="5" t="s">
        <v>30</v>
      </c>
      <c r="B198" s="1">
        <v>1</v>
      </c>
      <c r="C198" s="1">
        <v>5</v>
      </c>
      <c r="D198" s="1">
        <v>5</v>
      </c>
      <c r="E198" s="1">
        <v>24</v>
      </c>
      <c r="F198" s="1">
        <v>4.333333333333333</v>
      </c>
      <c r="X198" s="5" t="s">
        <v>30</v>
      </c>
      <c r="Y198" s="1">
        <v>5</v>
      </c>
      <c r="Z198" s="1">
        <v>24</v>
      </c>
      <c r="AA198" s="1">
        <v>4.333333333333333</v>
      </c>
      <c r="AB198" s="1">
        <v>5.333333333333333</v>
      </c>
      <c r="AC198">
        <f t="shared" si="3"/>
        <v>4.425061666744733</v>
      </c>
    </row>
    <row r="199" spans="1:29" ht="15.75">
      <c r="A199" s="5" t="s">
        <v>20</v>
      </c>
      <c r="B199" s="1">
        <v>1</v>
      </c>
      <c r="C199" s="1">
        <v>3</v>
      </c>
      <c r="D199" s="1">
        <v>3</v>
      </c>
      <c r="E199" s="1">
        <v>9</v>
      </c>
      <c r="F199" s="1">
        <v>4.5</v>
      </c>
      <c r="X199" s="5" t="s">
        <v>20</v>
      </c>
      <c r="Y199" s="1">
        <v>3</v>
      </c>
      <c r="Z199" s="1">
        <v>9</v>
      </c>
      <c r="AA199" s="1">
        <v>4.5</v>
      </c>
      <c r="AB199" s="1">
        <v>5.733333333333333</v>
      </c>
      <c r="AC199">
        <f t="shared" si="3"/>
        <v>4.3106883334114</v>
      </c>
    </row>
    <row r="200" spans="1:29" ht="15.75">
      <c r="A200" s="5" t="s">
        <v>141</v>
      </c>
      <c r="B200" s="1">
        <v>3</v>
      </c>
      <c r="C200" s="1">
        <v>6</v>
      </c>
      <c r="D200" s="1">
        <v>18</v>
      </c>
      <c r="E200" s="1">
        <v>124</v>
      </c>
      <c r="F200" s="1">
        <v>4</v>
      </c>
      <c r="G200" s="1"/>
      <c r="H200" s="1"/>
      <c r="X200" s="5" t="s">
        <v>141</v>
      </c>
      <c r="Y200" s="1">
        <v>18</v>
      </c>
      <c r="Z200" s="1">
        <v>124</v>
      </c>
      <c r="AA200" s="1">
        <v>4</v>
      </c>
      <c r="AB200" s="1">
        <v>5.833333333333333</v>
      </c>
      <c r="AC200">
        <f t="shared" si="3"/>
        <v>3.7404283334114</v>
      </c>
    </row>
    <row r="201" spans="1:29" ht="15.75">
      <c r="A201" s="5" t="s">
        <v>29</v>
      </c>
      <c r="B201" s="1">
        <v>1</v>
      </c>
      <c r="C201" s="1">
        <v>5</v>
      </c>
      <c r="D201" s="1">
        <v>5</v>
      </c>
      <c r="E201" s="1">
        <v>22</v>
      </c>
      <c r="F201" s="1">
        <v>3.8333333333333335</v>
      </c>
      <c r="X201" s="5" t="s">
        <v>29</v>
      </c>
      <c r="Y201" s="1">
        <v>5</v>
      </c>
      <c r="Z201" s="1">
        <v>22</v>
      </c>
      <c r="AA201" s="1">
        <v>3.8333333333333335</v>
      </c>
      <c r="AB201" s="1">
        <v>5.333333333333333</v>
      </c>
      <c r="AC201">
        <f t="shared" si="3"/>
        <v>3.9250616667447336</v>
      </c>
    </row>
    <row r="202" spans="1:29" ht="15.75">
      <c r="A202" s="5" t="s">
        <v>15</v>
      </c>
      <c r="B202" s="1">
        <v>1</v>
      </c>
      <c r="C202" s="1">
        <v>1</v>
      </c>
      <c r="D202" s="1">
        <v>1</v>
      </c>
      <c r="E202" s="1">
        <v>37</v>
      </c>
      <c r="F202" s="1">
        <v>3.8333333333333335</v>
      </c>
      <c r="X202" s="5" t="s">
        <v>15</v>
      </c>
      <c r="Y202" s="1">
        <v>1</v>
      </c>
      <c r="Z202" s="1">
        <v>37</v>
      </c>
      <c r="AA202" s="1">
        <v>3.8333333333333335</v>
      </c>
      <c r="AB202" s="1">
        <v>4.7</v>
      </c>
      <c r="AC202">
        <f t="shared" si="3"/>
        <v>4.370041666744733</v>
      </c>
    </row>
    <row r="203" spans="1:29" ht="15.75">
      <c r="A203" s="5" t="s">
        <v>39</v>
      </c>
      <c r="B203" s="1">
        <v>1</v>
      </c>
      <c r="C203" s="1">
        <v>2</v>
      </c>
      <c r="D203" s="1">
        <v>2</v>
      </c>
      <c r="E203" s="1">
        <v>40</v>
      </c>
      <c r="F203" s="1">
        <v>4.166666666666667</v>
      </c>
      <c r="X203" s="5" t="s">
        <v>39</v>
      </c>
      <c r="Y203" s="1">
        <v>2</v>
      </c>
      <c r="Z203" s="1">
        <v>40</v>
      </c>
      <c r="AA203" s="1">
        <v>4.166666666666667</v>
      </c>
      <c r="AB203" s="1">
        <v>5.933333333333333</v>
      </c>
      <c r="AC203">
        <f t="shared" si="3"/>
        <v>3.836835000078067</v>
      </c>
    </row>
    <row r="204" spans="1:29" ht="15.75">
      <c r="A204" s="5" t="s">
        <v>192</v>
      </c>
      <c r="B204" s="1">
        <v>4</v>
      </c>
      <c r="C204" s="1">
        <v>6</v>
      </c>
      <c r="D204" s="1">
        <v>24</v>
      </c>
      <c r="E204" s="1">
        <v>200</v>
      </c>
      <c r="F204" s="1">
        <v>5.166666666666667</v>
      </c>
      <c r="X204" s="5" t="s">
        <v>192</v>
      </c>
      <c r="Y204" s="1">
        <v>24</v>
      </c>
      <c r="Z204" s="1">
        <v>200</v>
      </c>
      <c r="AA204" s="1">
        <v>5.166666666666667</v>
      </c>
      <c r="AB204" s="1">
        <v>4.333333333333333</v>
      </c>
      <c r="AC204">
        <f t="shared" si="3"/>
        <v>5.960995000078067</v>
      </c>
    </row>
    <row r="205" spans="1:29" ht="15.75">
      <c r="A205" s="5" t="s">
        <v>76</v>
      </c>
      <c r="B205" s="1">
        <v>2</v>
      </c>
      <c r="C205" s="1">
        <v>5</v>
      </c>
      <c r="D205" s="1">
        <v>11</v>
      </c>
      <c r="E205" s="1">
        <v>58</v>
      </c>
      <c r="F205" s="1">
        <v>4</v>
      </c>
      <c r="X205" s="5" t="s">
        <v>76</v>
      </c>
      <c r="Y205" s="1">
        <v>11</v>
      </c>
      <c r="Z205" s="1">
        <v>58</v>
      </c>
      <c r="AA205" s="1">
        <v>4</v>
      </c>
      <c r="AB205" s="1">
        <v>5.166666666666667</v>
      </c>
      <c r="AC205">
        <f t="shared" si="3"/>
        <v>4.208828333411399</v>
      </c>
    </row>
    <row r="206" spans="1:29" ht="15.75">
      <c r="A206" s="5" t="s">
        <v>180</v>
      </c>
      <c r="B206" s="1">
        <v>4</v>
      </c>
      <c r="C206" s="1">
        <v>4</v>
      </c>
      <c r="D206" s="1">
        <v>22</v>
      </c>
      <c r="E206" s="1">
        <v>169</v>
      </c>
      <c r="F206" s="1">
        <v>4.833333333333333</v>
      </c>
      <c r="X206" s="5" t="s">
        <v>180</v>
      </c>
      <c r="Y206" s="1">
        <v>22</v>
      </c>
      <c r="Z206" s="1">
        <v>169</v>
      </c>
      <c r="AA206" s="1">
        <v>4.833333333333333</v>
      </c>
      <c r="AB206" s="1">
        <v>4.533333333333334</v>
      </c>
      <c r="AC206">
        <f t="shared" si="3"/>
        <v>5.487141666744733</v>
      </c>
    </row>
    <row r="207" spans="1:29" ht="15.75">
      <c r="A207" s="5" t="s">
        <v>46</v>
      </c>
      <c r="B207" s="1">
        <v>1</v>
      </c>
      <c r="C207" s="1">
        <v>4</v>
      </c>
      <c r="D207" s="1">
        <v>4</v>
      </c>
      <c r="E207" s="1">
        <v>47</v>
      </c>
      <c r="F207" s="1">
        <v>5.333333333333333</v>
      </c>
      <c r="X207" s="5" t="s">
        <v>46</v>
      </c>
      <c r="Y207" s="1">
        <v>4</v>
      </c>
      <c r="Z207" s="1">
        <v>47</v>
      </c>
      <c r="AA207" s="1">
        <v>5.333333333333333</v>
      </c>
      <c r="AB207" s="1">
        <v>5.833333333333333</v>
      </c>
      <c r="AC207">
        <f t="shared" si="3"/>
        <v>5.073761666744733</v>
      </c>
    </row>
    <row r="208" spans="1:29" ht="15.75">
      <c r="A208" s="5" t="s">
        <v>12</v>
      </c>
      <c r="B208" s="1">
        <v>1</v>
      </c>
      <c r="C208" s="1">
        <v>1</v>
      </c>
      <c r="D208" s="1">
        <v>1</v>
      </c>
      <c r="E208" s="1">
        <v>3</v>
      </c>
      <c r="F208" s="1">
        <v>4.833333333333333</v>
      </c>
      <c r="X208" s="5" t="s">
        <v>12</v>
      </c>
      <c r="Y208" s="1">
        <v>1</v>
      </c>
      <c r="Z208" s="1">
        <v>3</v>
      </c>
      <c r="AA208" s="1">
        <v>4.833333333333333</v>
      </c>
      <c r="AB208" s="1">
        <v>4.7</v>
      </c>
      <c r="AC208">
        <f t="shared" si="3"/>
        <v>5.370041666744733</v>
      </c>
    </row>
    <row r="209" spans="1:29" ht="15.75">
      <c r="A209" s="5" t="s">
        <v>51</v>
      </c>
      <c r="B209" s="1">
        <v>1</v>
      </c>
      <c r="C209" s="1">
        <v>6</v>
      </c>
      <c r="D209" s="1">
        <v>6</v>
      </c>
      <c r="E209" s="1">
        <v>17</v>
      </c>
      <c r="F209" s="1">
        <v>3.8333333333333335</v>
      </c>
      <c r="G209" s="1"/>
      <c r="H209" s="1"/>
      <c r="X209" s="5" t="s">
        <v>51</v>
      </c>
      <c r="Y209" s="1">
        <v>6</v>
      </c>
      <c r="Z209" s="1">
        <v>17</v>
      </c>
      <c r="AA209" s="1">
        <v>3.8333333333333335</v>
      </c>
      <c r="AB209" s="1">
        <v>5.666666666666667</v>
      </c>
      <c r="AC209">
        <f t="shared" si="3"/>
        <v>3.690861666744733</v>
      </c>
    </row>
    <row r="210" spans="1:29" ht="15.75">
      <c r="A210" s="5" t="s">
        <v>163</v>
      </c>
      <c r="B210" s="1">
        <v>4</v>
      </c>
      <c r="C210" s="1">
        <v>1</v>
      </c>
      <c r="D210" s="1">
        <v>19</v>
      </c>
      <c r="E210" s="1">
        <v>216</v>
      </c>
      <c r="F210" s="1">
        <v>4.833333333333333</v>
      </c>
      <c r="X210" s="5" t="s">
        <v>163</v>
      </c>
      <c r="Y210" s="1">
        <v>19</v>
      </c>
      <c r="Z210" s="1">
        <v>216</v>
      </c>
      <c r="AA210" s="1">
        <v>4.833333333333333</v>
      </c>
      <c r="AB210" s="1">
        <v>5.866666666666667</v>
      </c>
      <c r="AC210">
        <f t="shared" si="3"/>
        <v>4.550341666744733</v>
      </c>
    </row>
    <row r="211" spans="1:29" ht="15.75">
      <c r="A211" s="5" t="s">
        <v>190</v>
      </c>
      <c r="B211" s="1">
        <v>4</v>
      </c>
      <c r="C211" s="1">
        <v>6</v>
      </c>
      <c r="D211" s="1">
        <v>24</v>
      </c>
      <c r="E211" s="1">
        <v>198</v>
      </c>
      <c r="F211" s="1">
        <v>5.166666666666667</v>
      </c>
      <c r="X211" s="5" t="s">
        <v>190</v>
      </c>
      <c r="Y211" s="1">
        <v>24</v>
      </c>
      <c r="Z211" s="1">
        <v>198</v>
      </c>
      <c r="AA211" s="1">
        <v>5.166666666666667</v>
      </c>
      <c r="AB211" s="1">
        <v>4.333333333333333</v>
      </c>
      <c r="AC211">
        <f t="shared" si="3"/>
        <v>5.960995000078067</v>
      </c>
    </row>
    <row r="212" spans="1:29" ht="15.75">
      <c r="A212" s="5" t="s">
        <v>58</v>
      </c>
      <c r="B212" s="1">
        <v>2</v>
      </c>
      <c r="C212" s="1">
        <v>2</v>
      </c>
      <c r="D212" s="1">
        <v>8</v>
      </c>
      <c r="E212" s="1">
        <v>104</v>
      </c>
      <c r="F212" s="1">
        <v>4.833333333333333</v>
      </c>
      <c r="X212" s="5" t="s">
        <v>58</v>
      </c>
      <c r="Y212" s="1">
        <v>8</v>
      </c>
      <c r="Z212" s="1">
        <v>104</v>
      </c>
      <c r="AA212" s="1">
        <v>4.833333333333333</v>
      </c>
      <c r="AB212" s="1">
        <v>6.166666666666667</v>
      </c>
      <c r="AC212">
        <f t="shared" si="3"/>
        <v>4.339561666744733</v>
      </c>
    </row>
    <row r="213" spans="1:29" ht="15.75">
      <c r="A213" s="5" t="s">
        <v>133</v>
      </c>
      <c r="B213" s="1">
        <v>3</v>
      </c>
      <c r="C213" s="1">
        <v>2</v>
      </c>
      <c r="D213" s="1">
        <v>14</v>
      </c>
      <c r="E213" s="1">
        <v>148</v>
      </c>
      <c r="F213" s="1">
        <v>4.666666666666667</v>
      </c>
      <c r="X213" s="5" t="s">
        <v>133</v>
      </c>
      <c r="Y213" s="1">
        <v>14</v>
      </c>
      <c r="Z213" s="1">
        <v>148</v>
      </c>
      <c r="AA213" s="1">
        <v>4.666666666666667</v>
      </c>
      <c r="AB213" s="1">
        <v>5.466666666666666</v>
      </c>
      <c r="AC213">
        <f t="shared" si="3"/>
        <v>4.6647150000780675</v>
      </c>
    </row>
    <row r="214" spans="1:29" ht="15.75">
      <c r="A214" s="5" t="s">
        <v>139</v>
      </c>
      <c r="B214" s="1">
        <v>3</v>
      </c>
      <c r="C214" s="1">
        <v>4</v>
      </c>
      <c r="D214" s="1">
        <v>16</v>
      </c>
      <c r="E214" s="1">
        <v>154</v>
      </c>
      <c r="F214" s="1">
        <v>5</v>
      </c>
      <c r="X214" s="5" t="s">
        <v>139</v>
      </c>
      <c r="Y214" s="1">
        <v>16</v>
      </c>
      <c r="Z214" s="1">
        <v>154</v>
      </c>
      <c r="AA214" s="1">
        <v>5</v>
      </c>
      <c r="AB214" s="1">
        <v>5.733333333333333</v>
      </c>
      <c r="AC214">
        <f t="shared" si="3"/>
        <v>4.8106883334114</v>
      </c>
    </row>
    <row r="215" spans="1:29" ht="15.75">
      <c r="A215" s="5" t="s">
        <v>177</v>
      </c>
      <c r="B215" s="1">
        <v>4</v>
      </c>
      <c r="C215" s="1">
        <v>2</v>
      </c>
      <c r="D215" s="1">
        <v>20</v>
      </c>
      <c r="E215" s="1">
        <v>211</v>
      </c>
      <c r="F215" s="1">
        <v>4</v>
      </c>
      <c r="X215" s="5" t="s">
        <v>177</v>
      </c>
      <c r="Y215" s="1">
        <v>20</v>
      </c>
      <c r="Z215" s="1">
        <v>211</v>
      </c>
      <c r="AA215" s="1">
        <v>4</v>
      </c>
      <c r="AB215" s="1">
        <v>5.466666666666666</v>
      </c>
      <c r="AC215">
        <f t="shared" si="3"/>
        <v>3.9980483334114005</v>
      </c>
    </row>
    <row r="216" spans="1:29" ht="15.75">
      <c r="A216" s="5" t="s">
        <v>178</v>
      </c>
      <c r="B216" s="1">
        <v>4</v>
      </c>
      <c r="C216" s="1">
        <v>2</v>
      </c>
      <c r="D216" s="1">
        <v>20</v>
      </c>
      <c r="E216" s="1">
        <v>212</v>
      </c>
      <c r="F216" s="1">
        <v>7</v>
      </c>
      <c r="X216" s="5" t="s">
        <v>178</v>
      </c>
      <c r="Y216" s="1">
        <v>20</v>
      </c>
      <c r="Z216" s="1">
        <v>212</v>
      </c>
      <c r="AA216" s="1">
        <v>7</v>
      </c>
      <c r="AB216" s="1">
        <v>5.466666666666666</v>
      </c>
      <c r="AC216">
        <f t="shared" si="3"/>
        <v>6.9980483334114005</v>
      </c>
    </row>
    <row r="217" spans="1:29" ht="15.75">
      <c r="A217" s="5" t="s">
        <v>99</v>
      </c>
      <c r="B217" s="1">
        <v>2</v>
      </c>
      <c r="C217" s="1">
        <v>6</v>
      </c>
      <c r="D217" s="1">
        <v>12</v>
      </c>
      <c r="E217" s="1">
        <v>88</v>
      </c>
      <c r="F217" s="1">
        <v>8</v>
      </c>
      <c r="X217" s="5" t="s">
        <v>99</v>
      </c>
      <c r="Y217" s="1">
        <v>12</v>
      </c>
      <c r="Z217" s="1">
        <v>88</v>
      </c>
      <c r="AA217" s="1">
        <v>8</v>
      </c>
      <c r="AB217" s="1">
        <v>5.766666666666666</v>
      </c>
      <c r="AC217">
        <f t="shared" si="3"/>
        <v>7.787268333411401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Araby Belcher</dc:creator>
  <cp:keywords/>
  <dc:description/>
  <cp:lastModifiedBy>Meints, Brigid M</cp:lastModifiedBy>
  <cp:lastPrinted>2013-01-19T00:34:03Z</cp:lastPrinted>
  <dcterms:created xsi:type="dcterms:W3CDTF">2013-01-18T23:24:00Z</dcterms:created>
  <dcterms:modified xsi:type="dcterms:W3CDTF">2013-04-16T16:53:14Z</dcterms:modified>
  <cp:category/>
  <cp:version/>
  <cp:contentType/>
  <cp:contentStatus/>
</cp:coreProperties>
</file>